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omments3.xml" ContentType="application/vnd.openxmlformats-officedocument.spreadsheetml.comments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showPivotChartFilter="1" defaultThemeVersion="124226"/>
  <bookViews>
    <workbookView xWindow="480" yWindow="60" windowWidth="3945" windowHeight="6855" tabRatio="775"/>
  </bookViews>
  <sheets>
    <sheet name="Summary Sheet" sheetId="1" r:id="rId1"/>
    <sheet name="SV &amp; Delivery" sheetId="3" r:id="rId2"/>
    <sheet name="EV" sheetId="5" r:id="rId3"/>
    <sheet name="Defects" sheetId="7" r:id="rId4"/>
  </sheets>
  <externalReferences>
    <externalReference r:id="rId5"/>
  </externalReferences>
  <definedNames>
    <definedName name="A._SCHEDULE_VARIANCE">'[1]SV &amp; Delivery'!$A$1:$J$114</definedName>
    <definedName name="Admin_back">'[1]Metrics Analysis'!$L$31</definedName>
    <definedName name="ADMIN_DEPARTMENT">[1]Admin!$A$1:$L$59</definedName>
    <definedName name="B._EFFORT_VARIANCE">[1]EV!$A$1:$AB$152</definedName>
    <definedName name="Back">'[1]SV &amp; Delivery'!$H$1</definedName>
    <definedName name="C._DEFECTS">[1]Defects!$A$1:$O$44</definedName>
    <definedName name="Change_Request_back">'[1]Metrics Analysis'!$B$36</definedName>
    <definedName name="CSS_back">'[1]Metrics Analysis'!$L$16</definedName>
    <definedName name="Customer_Score_Sheet">[1]COS!$A$1:$M$66</definedName>
    <definedName name="D._CRs">[1]CRs!$A$1:$L$26</definedName>
    <definedName name="Defects_back">'[1]Metrics Analysis'!$B$31</definedName>
    <definedName name="E._FACILITY_MANAGEMENT">[1]FM!$A$1:$E$59</definedName>
    <definedName name="EFFORT_DISTRIBUTION">'[1]Effort Distribution'!$A$1:$Q$81</definedName>
    <definedName name="Effort_Distribution_back">'[1]Metrics Analysis'!$B$26</definedName>
    <definedName name="Effort_Variance_Back">'[1]Metrics Analysis'!$B$21</definedName>
    <definedName name="Employee_Satisfaction_Survey___Overall_Employee_Score">[1]EOS!$A$1:$O$52</definedName>
    <definedName name="Employee_Satisfaction_Survey_back">'[1]Metrics Analysis'!$L$21</definedName>
    <definedName name="Facility_Management_back">'[1]Metrics Analysis'!$L$36</definedName>
    <definedName name="HR">[1]Training!#REF!</definedName>
    <definedName name="HR_back">'[1]Metrics Analysis'!$L$26</definedName>
    <definedName name="HumanCapital">[1]Training!#REF!</definedName>
    <definedName name="_xlnm.Print_Area" localSheetId="3">Defects!$A$1:$P$9</definedName>
    <definedName name="_xlnm.Print_Area" localSheetId="2">EV!#REF!</definedName>
    <definedName name="_xlnm.Print_Area" localSheetId="1">'SV &amp; Delivery'!$A$1:$K$17</definedName>
    <definedName name="Project_Effort_Distribution">#REF!</definedName>
    <definedName name="Project_Effort_Distribution_back">'[1]Metrics Analysis'!$B$39</definedName>
    <definedName name="QA">'[1]Metrics Analysis'!$L$39</definedName>
    <definedName name="QA_back">'[1]Metrics Analysis'!$L$39</definedName>
    <definedName name="Quality">[1]QA!#REF!</definedName>
    <definedName name="Schedule_Variance_back">'[1]Metrics Analysis'!$B$16</definedName>
    <definedName name="Z_2BE259B6_C8DA_44AD_A8D7_D3E8944B6FB9_.wvu.PrintArea" localSheetId="3" hidden="1">Defects!$A$1:$P$9</definedName>
    <definedName name="Z_2BE259B6_C8DA_44AD_A8D7_D3E8944B6FB9_.wvu.PrintArea" localSheetId="2" hidden="1">EV!#REF!</definedName>
    <definedName name="Z_2BE259B6_C8DA_44AD_A8D7_D3E8944B6FB9_.wvu.Rows" localSheetId="0" hidden="1">'Summary Sheet'!$11:$12,'Summary Sheet'!$14:$16,'Summary Sheet'!#REF!</definedName>
  </definedNames>
  <calcPr calcId="125725"/>
  <customWorkbookViews>
    <customWorkbookView name="geeta - Personal View" guid="{2BE259B6-C8DA-44AD-A8D7-D3E8944B6FB9}" mergeInterval="0" personalView="1" maximized="1" windowWidth="1020" windowHeight="631" tabRatio="784" activeSheetId="7"/>
  </customWorkbookViews>
</workbook>
</file>

<file path=xl/calcChain.xml><?xml version="1.0" encoding="utf-8"?>
<calcChain xmlns="http://schemas.openxmlformats.org/spreadsheetml/2006/main">
  <c r="J28" i="5"/>
  <c r="I28"/>
  <c r="H28"/>
  <c r="G28"/>
  <c r="F28"/>
  <c r="E28"/>
  <c r="D28"/>
  <c r="C28"/>
  <c r="K15" i="7" l="1"/>
  <c r="J15"/>
  <c r="D14"/>
  <c r="B14"/>
  <c r="G13" i="5" l="1"/>
  <c r="D13" l="1"/>
  <c r="E13"/>
  <c r="F13"/>
  <c r="C13" l="1"/>
</calcChain>
</file>

<file path=xl/comments1.xml><?xml version="1.0" encoding="utf-8"?>
<comments xmlns="http://schemas.openxmlformats.org/spreadsheetml/2006/main">
  <authors>
    <author>Rahul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Rahul:</t>
        </r>
        <r>
          <rPr>
            <sz val="9"/>
            <color indexed="81"/>
            <rFont val="Tahoma"/>
            <family val="2"/>
          </rPr>
          <t xml:space="preserve">
(30Oct-30 oct12)-(30 oct12-9Aug12)*100
0/59*100=0%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Rahul:</t>
        </r>
        <r>
          <rPr>
            <sz val="9"/>
            <color indexed="81"/>
            <rFont val="Tahoma"/>
            <family val="2"/>
          </rPr>
          <t xml:space="preserve">
(28jan13-25jan13)/(25jan13-16jan13)*100
(3/7)*100=42.85
</t>
        </r>
      </text>
    </comment>
  </commentList>
</comments>
</file>

<file path=xl/comments2.xml><?xml version="1.0" encoding="utf-8"?>
<comments xmlns="http://schemas.openxmlformats.org/spreadsheetml/2006/main">
  <authors>
    <author>Rahul</author>
  </authors>
  <commentList>
    <comment ref="K12" authorId="0">
      <text>
        <r>
          <rPr>
            <b/>
            <sz val="9"/>
            <color indexed="81"/>
            <rFont val="Tahoma"/>
            <family val="2"/>
          </rPr>
          <t>Rahul:</t>
        </r>
        <r>
          <rPr>
            <sz val="9"/>
            <color indexed="81"/>
            <rFont val="Tahoma"/>
            <family val="2"/>
          </rPr>
          <t xml:space="preserve">
include start date &amp; End Date</t>
        </r>
      </text>
    </comment>
  </commentList>
</comments>
</file>

<file path=xl/comments3.xml><?xml version="1.0" encoding="utf-8"?>
<comments xmlns="http://schemas.openxmlformats.org/spreadsheetml/2006/main">
  <authors>
    <author>Rahul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Rahul:</t>
        </r>
        <r>
          <rPr>
            <sz val="9"/>
            <color indexed="81"/>
            <rFont val="Tahoma"/>
            <family val="2"/>
          </rPr>
          <t xml:space="preserve">
Function Point for CR &amp; Enhancement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Rahul:</t>
        </r>
        <r>
          <rPr>
            <sz val="9"/>
            <color indexed="81"/>
            <rFont val="Tahoma"/>
            <family val="2"/>
          </rPr>
          <t xml:space="preserve">
Function Point for CR &amp; Enhancement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Rahul:</t>
        </r>
        <r>
          <rPr>
            <sz val="9"/>
            <color indexed="81"/>
            <rFont val="Tahoma"/>
            <family val="2"/>
          </rPr>
          <t xml:space="preserve">
Total Function point is 24 + total ehhancement point (13*2=26)=24+26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Rahul:</t>
        </r>
        <r>
          <rPr>
            <sz val="9"/>
            <color indexed="81"/>
            <rFont val="Tahoma"/>
            <family val="2"/>
          </rPr>
          <t xml:space="preserve">
(Internal + Customer Reported Defects)</t>
        </r>
      </text>
    </comment>
  </commentList>
</comments>
</file>

<file path=xl/sharedStrings.xml><?xml version="1.0" encoding="utf-8"?>
<sst xmlns="http://schemas.openxmlformats.org/spreadsheetml/2006/main" count="118" uniqueCount="77">
  <si>
    <t>Project Closure</t>
  </si>
  <si>
    <t>CR</t>
  </si>
  <si>
    <t>Goal:</t>
  </si>
  <si>
    <t>((Actual effort in the project– initially planned effort for the project) / initially planned effort for the project) *100</t>
  </si>
  <si>
    <t>Goals as per Metrics Report #</t>
  </si>
  <si>
    <t xml:space="preserve">Current Goals as per Metrics Report # </t>
  </si>
  <si>
    <t>A. SCHEDULE VARIANCE</t>
  </si>
  <si>
    <t>(For development projects only)</t>
  </si>
  <si>
    <t>Formula:</t>
  </si>
  <si>
    <t>(Actual end date of the milestone  – Initially planned end date of the milestone) / (Initial planned end date of the milestone – initial planned start date of the project)) *100</t>
  </si>
  <si>
    <t>Frequency:</t>
  </si>
  <si>
    <t>Periodically</t>
  </si>
  <si>
    <t>Unit:</t>
  </si>
  <si>
    <t>Goal</t>
  </si>
  <si>
    <t>Project Closure/ Periodically</t>
  </si>
  <si>
    <t>S.No</t>
  </si>
  <si>
    <t>Metrics</t>
  </si>
  <si>
    <t>Unit</t>
  </si>
  <si>
    <t>Remarks</t>
  </si>
  <si>
    <t>Schedule Variance till the milestone with respect to initially planned schedule 
(For development projects only)</t>
  </si>
  <si>
    <t>%</t>
  </si>
  <si>
    <t>EV for the Project wrt Initially Planned Effort</t>
  </si>
  <si>
    <t>NA</t>
  </si>
  <si>
    <t>% of Defects in Coding till the reporting period</t>
  </si>
  <si>
    <t>% of Defects reported by Client/onsite team, till the reporting period</t>
  </si>
  <si>
    <t xml:space="preserve">Avg. age of open CRs </t>
  </si>
  <si>
    <t>Days</t>
  </si>
  <si>
    <t>Depends on the type of CR</t>
  </si>
  <si>
    <t>Avg. age of closed CRs</t>
  </si>
  <si>
    <t>FM - Mean Time to Resolve a problem</t>
  </si>
  <si>
    <t>Hours</t>
  </si>
  <si>
    <t>Softheon</t>
  </si>
  <si>
    <t>SV (%)</t>
  </si>
  <si>
    <r>
      <t>+</t>
    </r>
    <r>
      <rPr>
        <sz val="10"/>
        <rFont val="Arial"/>
        <family val="2"/>
      </rPr>
      <t>15</t>
    </r>
  </si>
  <si>
    <t xml:space="preserve">A.1 Schedule Variance till the Project End with respect to initially planned schedule </t>
  </si>
  <si>
    <t>EV(%)</t>
  </si>
  <si>
    <t>Planned Effort (Hours)</t>
  </si>
  <si>
    <t>Actual Effort (Hours)</t>
  </si>
  <si>
    <t>C. EFFORT VARIANCE</t>
  </si>
  <si>
    <t>D. DEFECTS</t>
  </si>
  <si>
    <t>+-10</t>
  </si>
  <si>
    <t>Phase End</t>
  </si>
  <si>
    <t>Actual End Date</t>
  </si>
  <si>
    <t>Initially Planned End Date</t>
  </si>
  <si>
    <t>Initial Planned Start Date</t>
  </si>
  <si>
    <t xml:space="preserve">(Customer Reported Defects / Delivered Size)
</t>
  </si>
  <si>
    <t>D.2 % DRE (Defect Removal Effectiveness for the Reporting Period)</t>
  </si>
  <si>
    <t>D.1 % of DDD ( Delivered Defect Density in the reporting period)</t>
  </si>
  <si>
    <t>Total Defects</t>
  </si>
  <si>
    <t>Internal Defects</t>
  </si>
  <si>
    <t>Delivered Size</t>
  </si>
  <si>
    <t>DDD</t>
  </si>
  <si>
    <t>Client Defects</t>
  </si>
  <si>
    <t>DRE</t>
  </si>
  <si>
    <t>C.1 Effort variance for the project with respect to initially planned effort</t>
  </si>
  <si>
    <t>DDD (Delivered Defect Density)</t>
  </si>
  <si>
    <t xml:space="preserve">Effort variance for the CRs </t>
  </si>
  <si>
    <t>DRE (Defect Removal Effectiveness)</t>
  </si>
  <si>
    <t>Schedule Variance for CR</t>
  </si>
  <si>
    <t>number</t>
  </si>
  <si>
    <t>Customer Reported</t>
  </si>
  <si>
    <t xml:space="preserve">Phase 1 </t>
  </si>
  <si>
    <t>Phase 1</t>
  </si>
  <si>
    <t>The delivered Size will be calculated from the total of function point for developed software and CR and No. of Enhamcement received from customer.Enhancement is calaculated as 2 point/enhancement.</t>
  </si>
  <si>
    <t>Number</t>
  </si>
  <si>
    <t>C.2 Effort variance for the project with respect to initially planned effort for Phase 1 only</t>
  </si>
  <si>
    <t>RA</t>
  </si>
  <si>
    <t>Design</t>
  </si>
  <si>
    <t>Coding</t>
  </si>
  <si>
    <t>Testing</t>
  </si>
  <si>
    <t>CM</t>
  </si>
  <si>
    <t>QA</t>
  </si>
  <si>
    <t>PMC</t>
  </si>
  <si>
    <t>RD</t>
  </si>
  <si>
    <t>Phase1</t>
  </si>
  <si>
    <t>Metrics Report #  &lt;Project Name&gt;</t>
  </si>
  <si>
    <t>(Internal QC Defects / (Internal + Customer Reported Defects))*100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</si>
</sst>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3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0"/>
      <name val="Century Schoolbook"/>
      <family val="1"/>
    </font>
    <font>
      <b/>
      <sz val="10"/>
      <color indexed="9"/>
      <name val="Arial"/>
      <family val="2"/>
    </font>
    <font>
      <b/>
      <sz val="10"/>
      <name val="Century Schoolbook"/>
      <family val="1"/>
    </font>
    <font>
      <b/>
      <sz val="10"/>
      <name val="Arial"/>
      <family val="2"/>
    </font>
    <font>
      <b/>
      <sz val="10"/>
      <color indexed="9"/>
      <name val="Century Schoolbook"/>
      <family val="1"/>
    </font>
    <font>
      <b/>
      <sz val="11"/>
      <color indexed="9"/>
      <name val="Century Schoolbook"/>
      <family val="1"/>
    </font>
    <font>
      <sz val="10"/>
      <color indexed="9"/>
      <name val="Century Schoolbook"/>
      <family val="1"/>
    </font>
    <font>
      <u/>
      <sz val="10"/>
      <name val="Arial"/>
      <family val="2"/>
    </font>
    <font>
      <b/>
      <sz val="10"/>
      <color indexed="9"/>
      <name val="Century Schoolbook"/>
      <family val="1"/>
    </font>
    <font>
      <sz val="8"/>
      <name val="Arial"/>
      <family val="2"/>
    </font>
    <font>
      <sz val="10"/>
      <name val="Century Schoolbook"/>
      <family val="1"/>
    </font>
    <font>
      <sz val="10"/>
      <name val="Century"/>
      <family val="1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entury Schoolbook"/>
      <family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" xfId="0" quotePrefix="1" applyFont="1" applyFill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quotePrefix="1" applyFont="1" applyFill="1" applyBorder="1" applyAlignment="1">
      <alignment vertical="top" wrapText="1"/>
    </xf>
    <xf numFmtId="0" fontId="6" fillId="0" borderId="0" xfId="0" applyFont="1" applyFill="1"/>
    <xf numFmtId="0" fontId="12" fillId="3" borderId="0" xfId="0" applyFont="1" applyFill="1"/>
    <xf numFmtId="0" fontId="13" fillId="3" borderId="0" xfId="0" applyFont="1" applyFill="1"/>
    <xf numFmtId="0" fontId="13" fillId="0" borderId="0" xfId="0" applyFont="1" applyFill="1"/>
    <xf numFmtId="0" fontId="7" fillId="0" borderId="0" xfId="0" applyFont="1" applyFill="1"/>
    <xf numFmtId="0" fontId="13" fillId="0" borderId="0" xfId="0" applyFont="1" applyFill="1" applyBorder="1"/>
    <xf numFmtId="0" fontId="12" fillId="0" borderId="0" xfId="0" applyFont="1" applyFill="1"/>
    <xf numFmtId="0" fontId="10" fillId="4" borderId="0" xfId="0" applyFont="1" applyFill="1"/>
    <xf numFmtId="0" fontId="6" fillId="4" borderId="0" xfId="0" applyFont="1" applyFill="1"/>
    <xf numFmtId="0" fontId="7" fillId="4" borderId="0" xfId="0" applyFont="1" applyFill="1"/>
    <xf numFmtId="0" fontId="7" fillId="0" borderId="0" xfId="0" applyFont="1" applyFill="1" applyBorder="1"/>
    <xf numFmtId="0" fontId="10" fillId="0" borderId="0" xfId="0" applyFont="1" applyFill="1"/>
    <xf numFmtId="0" fontId="6" fillId="0" borderId="0" xfId="0" applyFont="1"/>
    <xf numFmtId="0" fontId="14" fillId="0" borderId="0" xfId="0" quotePrefix="1" applyFont="1"/>
    <xf numFmtId="0" fontId="9" fillId="0" borderId="0" xfId="0" applyFont="1" applyFill="1"/>
    <xf numFmtId="0" fontId="8" fillId="0" borderId="0" xfId="0" applyFont="1" applyFill="1" applyBorder="1"/>
    <xf numFmtId="0" fontId="11" fillId="0" borderId="0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Border="1"/>
    <xf numFmtId="0" fontId="15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7" fillId="0" borderId="0" xfId="0" applyFont="1" applyFill="1" applyBorder="1" applyAlignment="1"/>
    <xf numFmtId="0" fontId="9" fillId="4" borderId="0" xfId="0" applyFont="1" applyFill="1"/>
    <xf numFmtId="0" fontId="11" fillId="0" borderId="0" xfId="0" applyFont="1" applyFill="1" applyBorder="1"/>
    <xf numFmtId="0" fontId="17" fillId="0" borderId="0" xfId="0" applyFont="1" applyBorder="1" applyAlignment="1"/>
    <xf numFmtId="0" fontId="7" fillId="0" borderId="0" xfId="0" applyFont="1" applyAlignment="1">
      <alignment vertical="top"/>
    </xf>
    <xf numFmtId="0" fontId="2" fillId="3" borderId="0" xfId="1" applyFill="1" applyAlignment="1" applyProtection="1"/>
    <xf numFmtId="0" fontId="7" fillId="0" borderId="0" xfId="0" applyFont="1" applyBorder="1" applyAlignment="1">
      <alignment vertical="top"/>
    </xf>
    <xf numFmtId="0" fontId="9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11" fillId="2" borderId="2" xfId="0" applyFont="1" applyFill="1" applyBorder="1"/>
    <xf numFmtId="0" fontId="0" fillId="0" borderId="0" xfId="0" applyBorder="1"/>
    <xf numFmtId="2" fontId="7" fillId="0" borderId="1" xfId="0" applyNumberFormat="1" applyFont="1" applyBorder="1" applyAlignment="1">
      <alignment horizontal="right" vertical="top" wrapText="1"/>
    </xf>
    <xf numFmtId="0" fontId="8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center" wrapText="1"/>
    </xf>
    <xf numFmtId="0" fontId="17" fillId="4" borderId="0" xfId="0" applyFont="1" applyFill="1" applyBorder="1" applyAlignment="1"/>
    <xf numFmtId="2" fontId="7" fillId="0" borderId="1" xfId="0" applyNumberFormat="1" applyFont="1" applyFill="1" applyBorder="1" applyAlignment="1">
      <alignment horizontal="right" vertical="top" wrapText="1"/>
    </xf>
    <xf numFmtId="2" fontId="0" fillId="0" borderId="0" xfId="0" applyNumberFormat="1" applyBorder="1" applyAlignment="1">
      <alignment horizontal="right"/>
    </xf>
    <xf numFmtId="0" fontId="7" fillId="0" borderId="1" xfId="0" applyNumberFormat="1" applyFont="1" applyBorder="1" applyAlignment="1">
      <alignment horizontal="right" vertical="top" wrapText="1"/>
    </xf>
    <xf numFmtId="0" fontId="7" fillId="0" borderId="1" xfId="0" applyNumberFormat="1" applyFont="1" applyBorder="1"/>
    <xf numFmtId="0" fontId="7" fillId="0" borderId="1" xfId="0" applyNumberFormat="1" applyFont="1" applyFill="1" applyBorder="1" applyAlignment="1">
      <alignment horizontal="right" vertical="top" wrapText="1"/>
    </xf>
    <xf numFmtId="0" fontId="7" fillId="0" borderId="4" xfId="0" applyNumberFormat="1" applyFont="1" applyBorder="1"/>
    <xf numFmtId="0" fontId="11" fillId="2" borderId="0" xfId="0" applyFont="1" applyFill="1" applyBorder="1"/>
    <xf numFmtId="2" fontId="7" fillId="0" borderId="0" xfId="0" applyNumberFormat="1" applyFont="1"/>
    <xf numFmtId="0" fontId="0" fillId="0" borderId="9" xfId="0" applyBorder="1"/>
    <xf numFmtId="0" fontId="9" fillId="0" borderId="9" xfId="0" applyFont="1" applyFill="1" applyBorder="1"/>
    <xf numFmtId="1" fontId="7" fillId="0" borderId="0" xfId="0" quotePrefix="1" applyNumberFormat="1" applyFont="1" applyBorder="1" applyAlignment="1">
      <alignment horizontal="left"/>
    </xf>
    <xf numFmtId="0" fontId="7" fillId="0" borderId="0" xfId="0" quotePrefix="1" applyFont="1"/>
    <xf numFmtId="0" fontId="7" fillId="0" borderId="4" xfId="0" applyNumberFormat="1" applyFont="1" applyFill="1" applyBorder="1" applyAlignment="1">
      <alignment horizontal="right" vertical="top" wrapText="1"/>
    </xf>
    <xf numFmtId="0" fontId="1" fillId="0" borderId="0" xfId="0" applyFont="1"/>
    <xf numFmtId="15" fontId="18" fillId="0" borderId="1" xfId="0" applyNumberFormat="1" applyFont="1" applyBorder="1"/>
    <xf numFmtId="0" fontId="8" fillId="2" borderId="11" xfId="0" applyFont="1" applyFill="1" applyBorder="1" applyAlignment="1">
      <alignment horizontal="center" wrapText="1"/>
    </xf>
    <xf numFmtId="15" fontId="18" fillId="0" borderId="3" xfId="0" applyNumberFormat="1" applyFont="1" applyBorder="1"/>
    <xf numFmtId="0" fontId="1" fillId="0" borderId="1" xfId="0" applyNumberFormat="1" applyFont="1" applyFill="1" applyBorder="1"/>
    <xf numFmtId="0" fontId="1" fillId="0" borderId="1" xfId="0" applyNumberFormat="1" applyFont="1" applyBorder="1"/>
    <xf numFmtId="2" fontId="1" fillId="0" borderId="1" xfId="0" applyNumberFormat="1" applyFont="1" applyBorder="1"/>
    <xf numFmtId="15" fontId="7" fillId="0" borderId="1" xfId="0" applyNumberFormat="1" applyFont="1" applyBorder="1"/>
    <xf numFmtId="0" fontId="7" fillId="0" borderId="1" xfId="0" applyFont="1" applyBorder="1"/>
    <xf numFmtId="0" fontId="19" fillId="5" borderId="0" xfId="0" applyFont="1" applyFill="1" applyAlignment="1">
      <alignment horizontal="center" wrapText="1"/>
    </xf>
    <xf numFmtId="0" fontId="9" fillId="0" borderId="9" xfId="0" applyFont="1" applyFill="1" applyBorder="1" applyAlignment="1">
      <alignment vertical="top"/>
    </xf>
    <xf numFmtId="1" fontId="7" fillId="0" borderId="1" xfId="0" applyNumberFormat="1" applyFont="1" applyFill="1" applyBorder="1" applyAlignment="1">
      <alignment horizontal="right" vertical="top" wrapText="1"/>
    </xf>
    <xf numFmtId="1" fontId="7" fillId="0" borderId="1" xfId="0" applyNumberFormat="1" applyFont="1" applyBorder="1" applyAlignment="1">
      <alignment horizontal="right" vertical="top" wrapText="1"/>
    </xf>
    <xf numFmtId="0" fontId="10" fillId="6" borderId="1" xfId="0" applyFont="1" applyFill="1" applyBorder="1"/>
    <xf numFmtId="2" fontId="7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/>
    <xf numFmtId="0" fontId="6" fillId="0" borderId="0" xfId="0" applyFont="1" applyFill="1" applyBorder="1"/>
    <xf numFmtId="0" fontId="1" fillId="0" borderId="3" xfId="0" applyNumberFormat="1" applyFont="1" applyBorder="1"/>
    <xf numFmtId="0" fontId="8" fillId="2" borderId="0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164" fontId="7" fillId="0" borderId="0" xfId="0" applyNumberFormat="1" applyFont="1"/>
    <xf numFmtId="0" fontId="7" fillId="6" borderId="1" xfId="0" applyFont="1" applyFill="1" applyBorder="1"/>
    <xf numFmtId="164" fontId="7" fillId="6" borderId="1" xfId="0" applyNumberFormat="1" applyFont="1" applyFill="1" applyBorder="1"/>
    <xf numFmtId="0" fontId="22" fillId="7" borderId="2" xfId="0" applyFont="1" applyFill="1" applyBorder="1"/>
    <xf numFmtId="0" fontId="19" fillId="7" borderId="0" xfId="0" applyFont="1" applyFill="1" applyBorder="1"/>
    <xf numFmtId="1" fontId="7" fillId="0" borderId="1" xfId="0" applyNumberFormat="1" applyFont="1" applyBorder="1"/>
    <xf numFmtId="0" fontId="9" fillId="6" borderId="1" xfId="0" applyFont="1" applyFill="1" applyBorder="1"/>
    <xf numFmtId="164" fontId="7" fillId="0" borderId="0" xfId="0" quotePrefix="1" applyNumberFormat="1" applyFont="1"/>
    <xf numFmtId="2" fontId="4" fillId="0" borderId="1" xfId="0" applyNumberFormat="1" applyFont="1" applyFill="1" applyBorder="1"/>
    <xf numFmtId="2" fontId="4" fillId="0" borderId="1" xfId="0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2" fontId="4" fillId="0" borderId="1" xfId="0" quotePrefix="1" applyNumberFormat="1" applyFont="1" applyBorder="1" applyAlignment="1">
      <alignment vertical="top"/>
    </xf>
    <xf numFmtId="0" fontId="5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9" fillId="4" borderId="9" xfId="0" applyFont="1" applyFill="1" applyBorder="1" applyAlignment="1">
      <alignment horizontal="left" wrapText="1"/>
    </xf>
    <xf numFmtId="0" fontId="9" fillId="4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2" fontId="4" fillId="0" borderId="1" xfId="0" applyNumberFormat="1" applyFont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SV wrt latest revised planned schedule for overall project (Jul '03)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tx>
            <c:v>#REF!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0</c:v>
              </c:pt>
            </c:numLit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1082112"/>
        <c:axId val="111469312"/>
      </c:scatterChart>
      <c:valAx>
        <c:axId val="1110821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69312"/>
        <c:crosses val="autoZero"/>
        <c:crossBetween val="midCat"/>
      </c:valAx>
      <c:valAx>
        <c:axId val="111469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82112"/>
        <c:crosses val="autoZero"/>
        <c:crossBetween val="midCat"/>
        <c:majorUnit val="1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Phase-wise Effort Distribution-</a:t>
            </a:r>
            <a:r>
              <a:rPr lang="en-US" sz="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Voiceware (Mar '05)</a:t>
            </a:r>
          </a:p>
        </c:rich>
      </c:tx>
      <c:layout/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Phase-wise Effort Distribution-</a:t>
            </a:r>
            <a:r>
              <a:rPr lang="en-US" sz="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Voiceglo (Mar '05)</a:t>
            </a:r>
          </a:p>
        </c:rich>
      </c:tx>
      <c:layout/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Phase-wise Effort Distribution-BTTB </a:t>
            </a:r>
            <a:r>
              <a:rPr lang="en-US" sz="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(Jan '05)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dLblPos val="bestFit"/>
              <c:showCatName val="1"/>
              <c:showPercent val="1"/>
            </c:dLbl>
            <c:dLbl>
              <c:idx val="3"/>
              <c:dLblPos val="bestFit"/>
              <c:showCatName val="1"/>
              <c:showPercent val="1"/>
            </c:dLbl>
            <c:dLbl>
              <c:idx val="4"/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Phase-wise Effort Distribution-</a:t>
            </a:r>
            <a:r>
              <a:rPr lang="en-US" sz="1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BTTB (Feb '05)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dLblPos val="bestFit"/>
              <c:showCatName val="1"/>
              <c:showPercent val="1"/>
            </c:dLbl>
            <c:dLbl>
              <c:idx val="3"/>
              <c:dLblPos val="bestFit"/>
              <c:showCatName val="1"/>
              <c:showPercent val="1"/>
            </c:dLbl>
            <c:dLbl>
              <c:idx val="4"/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Phase-wise Effort Distribution-BTTB</a:t>
            </a:r>
            <a:r>
              <a:rPr lang="en-US" sz="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(Mar '05)</a:t>
            </a:r>
          </a:p>
        </c:rich>
      </c:tx>
      <c:layout/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bestFit"/>
              <c:showCatName val="1"/>
              <c:showPercent val="1"/>
            </c:dLbl>
            <c:dLbl>
              <c:idx val="2"/>
              <c:dLblPos val="bestFit"/>
              <c:showCatName val="1"/>
              <c:showPercent val="1"/>
            </c:dLbl>
            <c:dLbl>
              <c:idx val="3"/>
              <c:dLblPos val="bestFit"/>
              <c:showCatName val="1"/>
              <c:showPercent val="1"/>
            </c:dLbl>
            <c:dLbl>
              <c:idx val="4"/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Phase-wise Effort Distribution-</a:t>
            </a:r>
            <a:r>
              <a:rPr lang="en-US" sz="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Product (Jan '05)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CatName val="1"/>
              <c:showPercent val="1"/>
            </c:dLbl>
            <c:dLbl>
              <c:idx val="1"/>
              <c:dLblPos val="bestFit"/>
              <c:showCatName val="1"/>
              <c:showPercent val="1"/>
            </c:dLbl>
            <c:dLbl>
              <c:idx val="2"/>
              <c:dLblPos val="bestFit"/>
              <c:showCatName val="1"/>
              <c:showPercent val="1"/>
            </c:dLbl>
            <c:dLbl>
              <c:idx val="3"/>
              <c:dLblPos val="bestFit"/>
              <c:showCatName val="1"/>
              <c:showPercent val="1"/>
            </c:dLbl>
            <c:dLbl>
              <c:idx val="4"/>
              <c:dLblPos val="bestFit"/>
              <c:showCatName val="1"/>
              <c:showPercent val="1"/>
            </c:dLbl>
            <c:dLbl>
              <c:idx val="5"/>
              <c:dLblPos val="bestFit"/>
              <c:showCatName val="1"/>
              <c:showPercent val="1"/>
            </c:dLbl>
            <c:dLbl>
              <c:idx val="6"/>
              <c:dLblPos val="bestFit"/>
              <c:showCatName val="1"/>
              <c:showPercent val="1"/>
            </c:dLbl>
            <c:dLbl>
              <c:idx val="7"/>
              <c:dLblPos val="bestFit"/>
              <c:showCatName val="1"/>
              <c:showPercent val="1"/>
            </c:dLbl>
            <c:dLbl>
              <c:idx val="8"/>
              <c:dLblPos val="bestFit"/>
              <c:showCatName val="1"/>
              <c:showPercent val="1"/>
            </c:dLbl>
            <c:dLbl>
              <c:idx val="9"/>
              <c:dLblPos val="bestFit"/>
              <c:showCatName val="1"/>
              <c:showPercent val="1"/>
            </c:dLbl>
            <c:dLbl>
              <c:idx val="10"/>
              <c:dLblPos val="bestFit"/>
              <c:showCatName val="1"/>
              <c:showPercent val="1"/>
            </c:dLbl>
            <c:dLbl>
              <c:idx val="11"/>
              <c:dLblPos val="bestFit"/>
              <c:showCatName val="1"/>
              <c:showPercent val="1"/>
            </c:dLbl>
            <c:dLbl>
              <c:idx val="12"/>
              <c:dLblPos val="bestFit"/>
              <c:showCatName val="1"/>
              <c:showPercent val="1"/>
            </c:dLbl>
            <c:dLbl>
              <c:idx val="13"/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Phase-wise Effort Distribution-</a:t>
            </a:r>
            <a:r>
              <a:rPr lang="en-US" sz="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Product (Feb '05)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CatName val="1"/>
              <c:showPercent val="1"/>
            </c:dLbl>
            <c:dLbl>
              <c:idx val="1"/>
              <c:dLblPos val="bestFit"/>
              <c:showCatName val="1"/>
              <c:showPercent val="1"/>
            </c:dLbl>
            <c:dLbl>
              <c:idx val="2"/>
              <c:dLblPos val="bestFit"/>
              <c:showCatName val="1"/>
              <c:showPercent val="1"/>
            </c:dLbl>
            <c:dLbl>
              <c:idx val="3"/>
              <c:dLblPos val="bestFit"/>
              <c:showCatName val="1"/>
              <c:showPercent val="1"/>
            </c:dLbl>
            <c:dLbl>
              <c:idx val="4"/>
              <c:dLblPos val="bestFit"/>
              <c:showCatName val="1"/>
              <c:showPercent val="1"/>
            </c:dLbl>
            <c:dLbl>
              <c:idx val="5"/>
              <c:dLblPos val="bestFit"/>
              <c:showCatName val="1"/>
              <c:showPercent val="1"/>
            </c:dLbl>
            <c:dLbl>
              <c:idx val="6"/>
              <c:dLblPos val="bestFit"/>
              <c:showCatName val="1"/>
              <c:showPercent val="1"/>
            </c:dLbl>
            <c:dLbl>
              <c:idx val="7"/>
              <c:dLblPos val="bestFit"/>
              <c:showCatName val="1"/>
              <c:showPercent val="1"/>
            </c:dLbl>
            <c:dLbl>
              <c:idx val="8"/>
              <c:dLblPos val="bestFit"/>
              <c:showCatName val="1"/>
              <c:showPercent val="1"/>
            </c:dLbl>
            <c:dLbl>
              <c:idx val="9"/>
              <c:dLblPos val="bestFit"/>
              <c:showCatName val="1"/>
              <c:showPercent val="1"/>
            </c:dLbl>
            <c:dLbl>
              <c:idx val="10"/>
              <c:dLblPos val="bestFit"/>
              <c:showCatName val="1"/>
              <c:showPercent val="1"/>
            </c:dLbl>
            <c:dLbl>
              <c:idx val="11"/>
              <c:dLblPos val="bestFit"/>
              <c:showCatName val="1"/>
              <c:showPercent val="1"/>
            </c:dLbl>
            <c:dLbl>
              <c:idx val="12"/>
              <c:dLblPos val="bestFit"/>
              <c:showCatName val="1"/>
              <c:showPercent val="1"/>
            </c:dLbl>
            <c:dLbl>
              <c:idx val="13"/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Phase-wise Effort Distribution-</a:t>
            </a:r>
            <a:r>
              <a:rPr lang="en-US" sz="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Product (Mar '05)</a:t>
            </a:r>
          </a:p>
        </c:rich>
      </c:tx>
      <c:layout/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dLblPos val="bestFit"/>
              <c:showCatName val="1"/>
              <c:showPercent val="1"/>
            </c:dLbl>
            <c:dLbl>
              <c:idx val="1"/>
              <c:dLblPos val="bestFit"/>
              <c:showCatName val="1"/>
              <c:showPercent val="1"/>
            </c:dLbl>
            <c:dLbl>
              <c:idx val="2"/>
              <c:dLblPos val="bestFit"/>
              <c:showCatName val="1"/>
              <c:showPercent val="1"/>
            </c:dLbl>
            <c:dLbl>
              <c:idx val="3"/>
              <c:dLblPos val="bestFit"/>
              <c:showCatName val="1"/>
              <c:showPercent val="1"/>
            </c:dLbl>
            <c:dLbl>
              <c:idx val="4"/>
              <c:dLblPos val="bestFit"/>
              <c:showCatName val="1"/>
              <c:showPercent val="1"/>
            </c:dLbl>
            <c:dLbl>
              <c:idx val="5"/>
              <c:dLblPos val="bestFit"/>
              <c:showCatName val="1"/>
              <c:showPercent val="1"/>
            </c:dLbl>
            <c:dLbl>
              <c:idx val="6"/>
              <c:dLblPos val="bestFit"/>
              <c:showCatName val="1"/>
              <c:showPercent val="1"/>
            </c:dLbl>
            <c:dLbl>
              <c:idx val="7"/>
              <c:dLblPos val="bestFit"/>
              <c:showCatName val="1"/>
              <c:showPercent val="1"/>
            </c:dLbl>
            <c:dLbl>
              <c:idx val="8"/>
              <c:dLblPos val="bestFit"/>
              <c:showCatName val="1"/>
              <c:showPercent val="1"/>
            </c:dLbl>
            <c:dLbl>
              <c:idx val="9"/>
              <c:dLblPos val="bestFit"/>
              <c:showCatName val="1"/>
              <c:showPercent val="1"/>
            </c:dLbl>
            <c:dLbl>
              <c:idx val="10"/>
              <c:dLblPos val="bestFit"/>
              <c:showCatName val="1"/>
              <c:showPercent val="1"/>
            </c:dLbl>
            <c:dLbl>
              <c:idx val="11"/>
              <c:dLblPos val="bestFit"/>
              <c:showCatName val="1"/>
              <c:showPercent val="1"/>
            </c:dLbl>
            <c:dLbl>
              <c:idx val="12"/>
              <c:dLblPos val="bestFit"/>
              <c:showCatName val="1"/>
              <c:showPercent val="1"/>
            </c:dLbl>
            <c:dLbl>
              <c:idx val="13"/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hPercent val="102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ser>
          <c:idx val="0"/>
          <c:order val="0"/>
          <c:tx>
            <c:v>Phase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Phase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1"/>
          <c:showVal val="1"/>
        </c:dLbls>
        <c:shape val="box"/>
        <c:axId val="120812288"/>
        <c:axId val="120813824"/>
        <c:axId val="0"/>
      </c:bar3DChart>
      <c:catAx>
        <c:axId val="12081228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813824"/>
        <c:crosses val="autoZero"/>
        <c:auto val="1"/>
        <c:lblAlgn val="ctr"/>
        <c:lblOffset val="100"/>
        <c:tickLblSkip val="1"/>
        <c:tickMarkSkip val="1"/>
      </c:catAx>
      <c:valAx>
        <c:axId val="120813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81228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Project Closure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EV!#REF!</c:f>
              <c:strCache>
                <c:ptCount val="1"/>
                <c:pt idx="0">
                  <c:v>Project Closure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EV!#REF!</c:f>
              <c:strCache>
                <c:ptCount val="1"/>
                <c:pt idx="0">
                  <c:v>Galaxie Coffee</c:v>
                </c:pt>
              </c:strCache>
            </c:strRef>
          </c:cat>
          <c:val>
            <c:numRef>
              <c:f>EV!#REF!</c:f>
              <c:numCache>
                <c:formatCode>General</c:formatCode>
                <c:ptCount val="1"/>
                <c:pt idx="0">
                  <c:v>8.99</c:v>
                </c:pt>
              </c:numCache>
            </c:numRef>
          </c:val>
        </c:ser>
        <c:dLbls>
          <c:showVal val="1"/>
        </c:dLbls>
        <c:axId val="120879360"/>
        <c:axId val="120893824"/>
      </c:barChart>
      <c:catAx>
        <c:axId val="1208793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Projects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893824"/>
        <c:crosses val="autoZero"/>
        <c:auto val="1"/>
        <c:lblAlgn val="ctr"/>
        <c:lblOffset val="100"/>
        <c:tickLblSkip val="3"/>
        <c:tickMarkSkip val="1"/>
      </c:catAx>
      <c:valAx>
        <c:axId val="1208938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Effort Varience (%)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87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9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% of Deliveries made on time till the reporting period</a:t>
            </a:r>
          </a:p>
        </c:rich>
      </c:tx>
      <c:layout/>
      <c:spPr>
        <a:noFill/>
        <a:ln w="25400">
          <a:noFill/>
        </a:ln>
      </c:spPr>
    </c:title>
    <c:view3D>
      <c:hPercent val="9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'SV &amp; Delivery'!#REF!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</a:t>
                    </a:r>
                  </a:p>
                </c:rich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numRef>
              <c:f>'SV &amp; Delivery'!#REF!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'SV &amp; Delivery'!#REF!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'SV &amp; Delivery'!#REF!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numRef>
              <c:f>'SV &amp; Delivery'!#REF!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'SV &amp; Delivery'!#REF!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'SV &amp; Delivery'!#REF!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numRef>
              <c:f>'SV &amp; Delivery'!#REF!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'SV &amp; Delivery'!#REF!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111594496"/>
        <c:axId val="111612672"/>
        <c:axId val="0"/>
      </c:bar3DChart>
      <c:catAx>
        <c:axId val="11159449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612672"/>
        <c:crossesAt val="50"/>
        <c:auto val="1"/>
        <c:lblAlgn val="ctr"/>
        <c:lblOffset val="100"/>
        <c:tickLblSkip val="1"/>
        <c:tickMarkSkip val="1"/>
      </c:catAx>
      <c:valAx>
        <c:axId val="111612672"/>
        <c:scaling>
          <c:orientation val="minMax"/>
          <c:max val="100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59449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EV for the phase of P1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EV!#REF!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numRef>
              <c:f>EV!#REF!</c:f>
              <c:numCache>
                <c:formatCode>General</c:formatCode>
                <c:ptCount val="1"/>
              </c:numCache>
            </c:numRef>
          </c:cat>
          <c:val>
            <c:numRef>
              <c:f>EV!#REF!</c:f>
              <c:numCache>
                <c:formatCode>General</c:formatCode>
                <c:ptCount val="1"/>
              </c:numCache>
            </c:numRef>
          </c:val>
        </c:ser>
        <c:gapWidth val="500"/>
        <c:overlap val="100"/>
        <c:axId val="121111680"/>
        <c:axId val="121113216"/>
      </c:barChart>
      <c:catAx>
        <c:axId val="121111680"/>
        <c:scaling>
          <c:orientation val="minMax"/>
        </c:scaling>
        <c:axPos val="l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13216"/>
        <c:crosses val="autoZero"/>
        <c:auto val="1"/>
        <c:lblAlgn val="ctr"/>
        <c:lblOffset val="100"/>
        <c:tickLblSkip val="1"/>
        <c:tickMarkSkip val="1"/>
      </c:catAx>
      <c:valAx>
        <c:axId val="121113216"/>
        <c:scaling>
          <c:orientation val="minMax"/>
          <c:max val="100"/>
          <c:min val="-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11680"/>
        <c:crosses val="autoZero"/>
        <c:crossBetween val="between"/>
        <c:majorUnit val="25"/>
        <c:minorUnit val="2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Project Closure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EV!#REF!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EV!#REF!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EV!#REF!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121149696"/>
        <c:axId val="121172352"/>
      </c:barChart>
      <c:catAx>
        <c:axId val="12114969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Projects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72352"/>
        <c:crosses val="autoZero"/>
        <c:auto val="1"/>
        <c:lblAlgn val="ctr"/>
        <c:lblOffset val="100"/>
        <c:tickLblSkip val="3"/>
        <c:tickMarkSkip val="1"/>
      </c:catAx>
      <c:valAx>
        <c:axId val="1211723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Effort Varience (%)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9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9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EV for the phase of P1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EV!#REF!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numRef>
              <c:f>EV!#REF!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EV!#REF!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500"/>
        <c:overlap val="100"/>
        <c:axId val="121209984"/>
        <c:axId val="121211520"/>
      </c:barChart>
      <c:catAx>
        <c:axId val="121209984"/>
        <c:scaling>
          <c:orientation val="minMax"/>
        </c:scaling>
        <c:axPos val="l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211520"/>
        <c:crosses val="autoZero"/>
        <c:auto val="1"/>
        <c:lblAlgn val="ctr"/>
        <c:lblOffset val="100"/>
        <c:tickLblSkip val="4"/>
        <c:tickMarkSkip val="1"/>
      </c:catAx>
      <c:valAx>
        <c:axId val="121211520"/>
        <c:scaling>
          <c:orientation val="minMax"/>
          <c:max val="100"/>
          <c:min val="-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209984"/>
        <c:crosses val="autoZero"/>
        <c:crossBetween val="between"/>
        <c:majorUnit val="25"/>
        <c:minorUnit val="2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EV wrt latest revised planned schedule for overall project (Jul '03)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tx>
            <c:v>#REF!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0</c:v>
              </c:pt>
            </c:numLit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22431360"/>
        <c:axId val="122441728"/>
      </c:scatterChart>
      <c:valAx>
        <c:axId val="1224313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441728"/>
        <c:crosses val="autoZero"/>
        <c:crossBetween val="midCat"/>
      </c:valAx>
      <c:valAx>
        <c:axId val="122441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431360"/>
        <c:crosses val="autoZero"/>
        <c:crossBetween val="midCat"/>
        <c:majorUnit val="1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Project Closure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[1]EV!#REF!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[1]EV!#REF!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[1]EV!#REF!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122485760"/>
        <c:axId val="90907776"/>
      </c:barChart>
      <c:catAx>
        <c:axId val="1224857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Projects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07776"/>
        <c:crosses val="autoZero"/>
        <c:auto val="1"/>
        <c:lblAlgn val="ctr"/>
        <c:lblOffset val="100"/>
        <c:tickLblSkip val="3"/>
        <c:tickMarkSkip val="1"/>
      </c:catAx>
      <c:valAx>
        <c:axId val="909077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Effort Varience (%)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485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9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Effort Varience(%) </a:t>
            </a:r>
          </a:p>
        </c:rich>
      </c:tx>
      <c:layout>
        <c:manualLayout>
          <c:xMode val="edge"/>
          <c:yMode val="edge"/>
          <c:x val="0.33568149051791274"/>
          <c:y val="4.41988950276243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370931839907591"/>
          <c:y val="0.30386822305611094"/>
          <c:w val="0.57042384285101888"/>
          <c:h val="0.34806723731881778"/>
        </c:manualLayout>
      </c:layout>
      <c:barChart>
        <c:barDir val="col"/>
        <c:grouping val="clustered"/>
        <c:ser>
          <c:idx val="2"/>
          <c:order val="0"/>
          <c:tx>
            <c:strRef>
              <c:f>EV!$C$10</c:f>
              <c:strCache>
                <c:ptCount val="1"/>
                <c:pt idx="0">
                  <c:v>Phase 1</c:v>
                </c:pt>
              </c:strCache>
            </c:strRef>
          </c:tx>
          <c:cat>
            <c:strRef>
              <c:f>EV!$B$13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EV!$C$13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EV!$D$10</c:f>
              <c:strCache>
                <c:ptCount val="1"/>
                <c:pt idx="0">
                  <c:v>CR</c:v>
                </c:pt>
              </c:strCache>
            </c:strRef>
          </c:tx>
          <c:cat>
            <c:strRef>
              <c:f>EV!$B$13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EV!$D$13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2"/>
          <c:tx>
            <c:strRef>
              <c:f>EV!$E$10</c:f>
              <c:strCache>
                <c:ptCount val="1"/>
              </c:strCache>
            </c:strRef>
          </c:tx>
          <c:cat>
            <c:strRef>
              <c:f>EV!$B$13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EV!$E$13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EV!$F$10</c:f>
              <c:strCache>
                <c:ptCount val="1"/>
              </c:strCache>
            </c:strRef>
          </c:tx>
          <c:cat>
            <c:strRef>
              <c:f>EV!$B$13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EV!$F$13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axId val="90984448"/>
        <c:axId val="90986368"/>
      </c:barChart>
      <c:catAx>
        <c:axId val="90984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Galaxie Coffee</a:t>
                </a:r>
              </a:p>
            </c:rich>
          </c:tx>
          <c:layout>
            <c:manualLayout>
              <c:xMode val="edge"/>
              <c:yMode val="edge"/>
              <c:x val="0.40845169001762138"/>
              <c:y val="0.8011072925276605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86368"/>
        <c:crosses val="autoZero"/>
        <c:auto val="1"/>
        <c:lblAlgn val="ctr"/>
        <c:lblOffset val="100"/>
        <c:tickLblSkip val="1"/>
        <c:tickMarkSkip val="1"/>
      </c:catAx>
      <c:valAx>
        <c:axId val="90986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EV(%)</a:t>
                </a:r>
              </a:p>
            </c:rich>
          </c:tx>
          <c:layout>
            <c:manualLayout>
              <c:xMode val="edge"/>
              <c:yMode val="edge"/>
              <c:x val="3.7558685446009404E-2"/>
              <c:y val="0.381216629689248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84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995477677966362"/>
          <c:y val="0.37016690593234147"/>
          <c:w val="0.20959791997831254"/>
          <c:h val="0.54679891532895464"/>
        </c:manualLayout>
      </c:layout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EV wrt latest revised planned schedule for overall project (Jul '03)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tx>
            <c:v>#REF!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0</c:v>
              </c:pt>
            </c:numLit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91018752"/>
        <c:axId val="91020672"/>
      </c:scatterChart>
      <c:valAx>
        <c:axId val="910187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20672"/>
        <c:crosses val="autoZero"/>
        <c:crossBetween val="midCat"/>
      </c:valAx>
      <c:valAx>
        <c:axId val="91020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18752"/>
        <c:crosses val="autoZero"/>
        <c:crossBetween val="midCat"/>
        <c:majorUnit val="1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Effort Varience(%) </a:t>
            </a:r>
          </a:p>
        </c:rich>
      </c:tx>
      <c:layout>
        <c:manualLayout>
          <c:xMode val="edge"/>
          <c:yMode val="edge"/>
          <c:x val="0.33568149051791291"/>
          <c:y val="4.41988950276243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370931839907591"/>
          <c:y val="0.30386822305611105"/>
          <c:w val="0.57042384285101888"/>
          <c:h val="0.34806723731881789"/>
        </c:manualLayout>
      </c:layout>
      <c:barChart>
        <c:barDir val="col"/>
        <c:grouping val="clustered"/>
        <c:ser>
          <c:idx val="2"/>
          <c:order val="0"/>
          <c:tx>
            <c:strRef>
              <c:f>EV!$C$25</c:f>
              <c:strCache>
                <c:ptCount val="1"/>
                <c:pt idx="0">
                  <c:v>RA</c:v>
                </c:pt>
              </c:strCache>
            </c:strRef>
          </c:tx>
          <c:cat>
            <c:strRef>
              <c:f>EV!$B$28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EV!$C$28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EV!$D$25</c:f>
              <c:strCache>
                <c:ptCount val="1"/>
                <c:pt idx="0">
                  <c:v>Design</c:v>
                </c:pt>
              </c:strCache>
            </c:strRef>
          </c:tx>
          <c:cat>
            <c:strRef>
              <c:f>EV!$B$28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EV!$D$28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2"/>
          <c:tx>
            <c:strRef>
              <c:f>EV!$E$25</c:f>
              <c:strCache>
                <c:ptCount val="1"/>
                <c:pt idx="0">
                  <c:v>Coding</c:v>
                </c:pt>
              </c:strCache>
            </c:strRef>
          </c:tx>
          <c:cat>
            <c:strRef>
              <c:f>EV!$B$28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EV!$E$28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EV!$F$25</c:f>
              <c:strCache>
                <c:ptCount val="1"/>
                <c:pt idx="0">
                  <c:v>Testing</c:v>
                </c:pt>
              </c:strCache>
            </c:strRef>
          </c:tx>
          <c:cat>
            <c:strRef>
              <c:f>EV!$B$28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EV!$F$28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EV!$G$25</c:f>
              <c:strCache>
                <c:ptCount val="1"/>
                <c:pt idx="0">
                  <c:v>CM</c:v>
                </c:pt>
              </c:strCache>
            </c:strRef>
          </c:tx>
          <c:cat>
            <c:strRef>
              <c:f>EV!$B$28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EV!$G$28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EV!$H$25</c:f>
              <c:strCache>
                <c:ptCount val="1"/>
                <c:pt idx="0">
                  <c:v>QA</c:v>
                </c:pt>
              </c:strCache>
            </c:strRef>
          </c:tx>
          <c:cat>
            <c:strRef>
              <c:f>EV!$B$28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EV!$H$28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EV!$I$25</c:f>
              <c:strCache>
                <c:ptCount val="1"/>
                <c:pt idx="0">
                  <c:v>PMC</c:v>
                </c:pt>
              </c:strCache>
            </c:strRef>
          </c:tx>
          <c:cat>
            <c:strRef>
              <c:f>EV!$B$28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EV!$I$28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EV!$J$25</c:f>
              <c:strCache>
                <c:ptCount val="1"/>
                <c:pt idx="0">
                  <c:v>RD</c:v>
                </c:pt>
              </c:strCache>
            </c:strRef>
          </c:tx>
          <c:cat>
            <c:strRef>
              <c:f>EV!$B$28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EV!$J$28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EV!$K$25</c:f>
              <c:strCache>
                <c:ptCount val="1"/>
              </c:strCache>
            </c:strRef>
          </c:tx>
          <c:cat>
            <c:strRef>
              <c:f>EV!$B$28</c:f>
              <c:strCache>
                <c:ptCount val="1"/>
                <c:pt idx="0">
                  <c:v>EV(%)</c:v>
                </c:pt>
              </c:strCache>
            </c:strRef>
          </c:cat>
          <c:val>
            <c:numRef>
              <c:f>EV!$K$28</c:f>
              <c:numCache>
                <c:formatCode>0.00</c:formatCode>
                <c:ptCount val="1"/>
              </c:numCache>
            </c:numRef>
          </c:val>
        </c:ser>
        <c:axId val="90883200"/>
        <c:axId val="90885120"/>
      </c:barChart>
      <c:catAx>
        <c:axId val="90883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Galaxie Coffee</a:t>
                </a:r>
              </a:p>
            </c:rich>
          </c:tx>
          <c:layout>
            <c:manualLayout>
              <c:xMode val="edge"/>
              <c:yMode val="edge"/>
              <c:x val="0.40845169001762138"/>
              <c:y val="0.8011072925276605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885120"/>
        <c:crosses val="autoZero"/>
        <c:auto val="1"/>
        <c:lblAlgn val="ctr"/>
        <c:lblOffset val="100"/>
        <c:tickLblSkip val="1"/>
        <c:tickMarkSkip val="1"/>
      </c:catAx>
      <c:valAx>
        <c:axId val="90885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EV(%)</a:t>
                </a:r>
              </a:p>
            </c:rich>
          </c:tx>
          <c:layout>
            <c:manualLayout>
              <c:xMode val="edge"/>
              <c:yMode val="edge"/>
              <c:x val="3.7558685446009404E-2"/>
              <c:y val="0.3812166296892485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883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8668768983761"/>
          <c:y val="0.11328613739796288"/>
          <c:w val="0.1319460620248023"/>
          <c:h val="0.72638975173974818"/>
        </c:manualLayout>
      </c:layout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Delivered</a:t>
            </a:r>
            <a:r>
              <a:rPr lang="en-US" baseline="0"/>
              <a:t>  Defect Density</a:t>
            </a:r>
            <a:endParaRPr lang="en-US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Defects!$A$12</c:f>
              <c:strCache>
                <c:ptCount val="1"/>
                <c:pt idx="0">
                  <c:v>Customer Reported</c:v>
                </c:pt>
              </c:strCache>
            </c:strRef>
          </c:tx>
          <c:cat>
            <c:strRef>
              <c:f>Defects!$B$11:$E$11</c:f>
              <c:strCache>
                <c:ptCount val="2"/>
                <c:pt idx="0">
                  <c:v>Phase 1 </c:v>
                </c:pt>
                <c:pt idx="1">
                  <c:v>CR</c:v>
                </c:pt>
              </c:strCache>
            </c:strRef>
          </c:cat>
          <c:val>
            <c:numRef>
              <c:f>Defects!$B$12:$E$12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Defects!$A$13</c:f>
              <c:strCache>
                <c:ptCount val="1"/>
                <c:pt idx="0">
                  <c:v>Delivered Size</c:v>
                </c:pt>
              </c:strCache>
            </c:strRef>
          </c:tx>
          <c:cat>
            <c:strRef>
              <c:f>Defects!$B$11:$E$11</c:f>
              <c:strCache>
                <c:ptCount val="2"/>
                <c:pt idx="0">
                  <c:v>Phase 1 </c:v>
                </c:pt>
                <c:pt idx="1">
                  <c:v>CR</c:v>
                </c:pt>
              </c:strCache>
            </c:strRef>
          </c:cat>
          <c:val>
            <c:numRef>
              <c:f>Defects!$B$13:$E$13</c:f>
              <c:numCache>
                <c:formatCode>0.00</c:formatCode>
                <c:ptCount val="3"/>
              </c:numCache>
            </c:numRef>
          </c:val>
        </c:ser>
        <c:ser>
          <c:idx val="2"/>
          <c:order val="2"/>
          <c:tx>
            <c:strRef>
              <c:f>Defects!$A$14</c:f>
              <c:strCache>
                <c:ptCount val="1"/>
                <c:pt idx="0">
                  <c:v>DDD</c:v>
                </c:pt>
              </c:strCache>
            </c:strRef>
          </c:tx>
          <c:cat>
            <c:strRef>
              <c:f>Defects!$B$11:$E$11</c:f>
              <c:strCache>
                <c:ptCount val="2"/>
                <c:pt idx="0">
                  <c:v>Phase 1 </c:v>
                </c:pt>
                <c:pt idx="1">
                  <c:v>CR</c:v>
                </c:pt>
              </c:strCache>
            </c:strRef>
          </c:cat>
          <c:val>
            <c:numRef>
              <c:f>Defects!$B$14:$E$14</c:f>
              <c:numCache>
                <c:formatCode>0.00;[Red]0.00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hape val="cylinder"/>
        <c:axId val="95650176"/>
        <c:axId val="95652096"/>
        <c:axId val="0"/>
      </c:bar3DChart>
      <c:catAx>
        <c:axId val="95650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Phase wise DDD</a:t>
                </a:r>
              </a:p>
            </c:rich>
          </c:tx>
          <c:layout/>
        </c:title>
        <c:majorTickMark val="none"/>
        <c:tickLblPos val="nextTo"/>
        <c:crossAx val="95652096"/>
        <c:crosses val="autoZero"/>
        <c:auto val="1"/>
        <c:lblAlgn val="ctr"/>
        <c:lblOffset val="100"/>
      </c:catAx>
      <c:valAx>
        <c:axId val="95652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Size</a:t>
                </a:r>
              </a:p>
            </c:rich>
          </c:tx>
          <c:layout/>
        </c:title>
        <c:numFmt formatCode="General" sourceLinked="1"/>
        <c:tickLblPos val="nextTo"/>
        <c:crossAx val="95650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Defect Removal</a:t>
            </a:r>
            <a:r>
              <a:rPr lang="en-US" baseline="0"/>
              <a:t> Effectiveness</a:t>
            </a:r>
            <a:endParaRPr lang="en-US"/>
          </a:p>
        </c:rich>
      </c:tx>
      <c:layout>
        <c:manualLayout>
          <c:xMode val="edge"/>
          <c:yMode val="edge"/>
          <c:x val="0.18198600174978141"/>
          <c:y val="4.1666666666666664E-2"/>
        </c:manualLayout>
      </c:layout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Defects!$I$12</c:f>
              <c:strCache>
                <c:ptCount val="1"/>
                <c:pt idx="0">
                  <c:v>Internal Defects</c:v>
                </c:pt>
              </c:strCache>
            </c:strRef>
          </c:tx>
          <c:cat>
            <c:strRef>
              <c:f>Defects!$J$11:$L$11</c:f>
              <c:strCache>
                <c:ptCount val="2"/>
                <c:pt idx="0">
                  <c:v>Phase 1</c:v>
                </c:pt>
                <c:pt idx="1">
                  <c:v>CR</c:v>
                </c:pt>
              </c:strCache>
            </c:strRef>
          </c:cat>
          <c:val>
            <c:numRef>
              <c:f>Defects!$J$12:$L$12</c:f>
              <c:numCache>
                <c:formatCode>0</c:formatCode>
                <c:ptCount val="3"/>
              </c:numCache>
            </c:numRef>
          </c:val>
        </c:ser>
        <c:ser>
          <c:idx val="1"/>
          <c:order val="1"/>
          <c:tx>
            <c:strRef>
              <c:f>Defects!$I$13</c:f>
              <c:strCache>
                <c:ptCount val="1"/>
                <c:pt idx="0">
                  <c:v>Client Defects</c:v>
                </c:pt>
              </c:strCache>
            </c:strRef>
          </c:tx>
          <c:cat>
            <c:strRef>
              <c:f>Defects!$J$11:$L$11</c:f>
              <c:strCache>
                <c:ptCount val="2"/>
                <c:pt idx="0">
                  <c:v>Phase 1</c:v>
                </c:pt>
                <c:pt idx="1">
                  <c:v>CR</c:v>
                </c:pt>
              </c:strCache>
            </c:strRef>
          </c:cat>
          <c:val>
            <c:numRef>
              <c:f>Defects!$J$13:$L$13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Defects!$I$14</c:f>
              <c:strCache>
                <c:ptCount val="1"/>
                <c:pt idx="0">
                  <c:v>Total Defects</c:v>
                </c:pt>
              </c:strCache>
            </c:strRef>
          </c:tx>
          <c:cat>
            <c:strRef>
              <c:f>Defects!$J$11:$L$11</c:f>
              <c:strCache>
                <c:ptCount val="2"/>
                <c:pt idx="0">
                  <c:v>Phase 1</c:v>
                </c:pt>
                <c:pt idx="1">
                  <c:v>CR</c:v>
                </c:pt>
              </c:strCache>
            </c:strRef>
          </c:cat>
          <c:val>
            <c:numRef>
              <c:f>Defects!$J$14:$L$14</c:f>
              <c:numCache>
                <c:formatCode>0</c:formatCode>
                <c:ptCount val="3"/>
              </c:numCache>
            </c:numRef>
          </c:val>
        </c:ser>
        <c:ser>
          <c:idx val="3"/>
          <c:order val="3"/>
          <c:tx>
            <c:strRef>
              <c:f>Defects!$I$15</c:f>
              <c:strCache>
                <c:ptCount val="1"/>
                <c:pt idx="0">
                  <c:v>DRE</c:v>
                </c:pt>
              </c:strCache>
            </c:strRef>
          </c:tx>
          <c:cat>
            <c:strRef>
              <c:f>Defects!$J$11:$L$11</c:f>
              <c:strCache>
                <c:ptCount val="2"/>
                <c:pt idx="0">
                  <c:v>Phase 1</c:v>
                </c:pt>
                <c:pt idx="1">
                  <c:v>CR</c:v>
                </c:pt>
              </c:strCache>
            </c:strRef>
          </c:cat>
          <c:val>
            <c:numRef>
              <c:f>Defects!$J$15:$L$15</c:f>
              <c:numCache>
                <c:formatCode>0.00;[Red]0.00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hape val="cylinder"/>
        <c:axId val="111498368"/>
        <c:axId val="111500288"/>
        <c:axId val="0"/>
      </c:bar3DChart>
      <c:catAx>
        <c:axId val="111498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Phase wise</a:t>
                </a:r>
                <a:r>
                  <a:rPr lang="en-US" baseline="0"/>
                  <a:t> DRE</a:t>
                </a:r>
                <a:endParaRPr lang="en-US"/>
              </a:p>
            </c:rich>
          </c:tx>
          <c:layout/>
        </c:title>
        <c:majorTickMark val="none"/>
        <c:tickLblPos val="nextTo"/>
        <c:crossAx val="111500288"/>
        <c:crosses val="autoZero"/>
        <c:auto val="1"/>
        <c:lblAlgn val="ctr"/>
        <c:lblOffset val="100"/>
      </c:catAx>
      <c:valAx>
        <c:axId val="111500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Defects Count</a:t>
                </a:r>
              </a:p>
            </c:rich>
          </c:tx>
          <c:layout/>
        </c:title>
        <c:numFmt formatCode="0" sourceLinked="1"/>
        <c:tickLblPos val="nextTo"/>
        <c:crossAx val="111498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SV till the milestone wrt initially planned schedule </a:t>
            </a:r>
          </a:p>
        </c:rich>
      </c:tx>
      <c:layout>
        <c:manualLayout>
          <c:xMode val="edge"/>
          <c:yMode val="edge"/>
          <c:x val="0.12634436824429204"/>
          <c:y val="3.6036036036036036E-2"/>
        </c:manualLayout>
      </c:layout>
      <c:spPr>
        <a:noFill/>
        <a:ln w="25400">
          <a:noFill/>
        </a:ln>
      </c:spPr>
    </c:title>
    <c:view3D>
      <c:hPercent val="47"/>
      <c:depthPercent val="9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903259679676171"/>
          <c:y val="0.18018097278369918"/>
          <c:w val="0.85752913287848376"/>
          <c:h val="0.45045243195925133"/>
        </c:manualLayout>
      </c:layout>
      <c:bar3DChart>
        <c:barDir val="col"/>
        <c:grouping val="clustered"/>
        <c:ser>
          <c:idx val="0"/>
          <c:order val="0"/>
          <c:tx>
            <c:strRef>
              <c:f>'SV &amp; Delivery'!$B$9</c:f>
              <c:strCache>
                <c:ptCount val="1"/>
                <c:pt idx="0">
                  <c:v>Phase1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5788939902624472E-2"/>
                  <c:y val="-5.4150092549301934E-2"/>
                </c:manualLayout>
              </c:layout>
              <c:showVal val="1"/>
            </c:dLbl>
            <c:dLbl>
              <c:idx val="1"/>
              <c:layout>
                <c:manualLayout>
                  <c:xMode val="edge"/>
                  <c:yMode val="edge"/>
                  <c:x val="0.56720579008576444"/>
                  <c:y val="0.1711719241445131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78662578394252"/>
                  <c:y val="0.1756764484641067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3"/>
              <c:layout>
                <c:manualLayout>
                  <c:xMode val="edge"/>
                  <c:yMode val="edge"/>
                  <c:x val="0.73656107338151722"/>
                  <c:y val="0.32432575101066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4"/>
              <c:layout>
                <c:manualLayout>
                  <c:xMode val="edge"/>
                  <c:yMode val="edge"/>
                  <c:x val="0.88709910297773586"/>
                  <c:y val="0.9099139125576816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7"/>
              <c:layout>
                <c:manualLayout>
                  <c:xMode val="edge"/>
                  <c:yMode val="edge"/>
                  <c:x val="0.69086202868266056"/>
                  <c:y val="0.90540938823808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075468528090684"/>
                  <c:y val="0.5945972101862074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1720644637949413"/>
                  <c:y val="0.90540938823808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10"/>
              <c:delete val="1"/>
            </c:dLbl>
            <c:dLbl>
              <c:idx val="11"/>
              <c:layout>
                <c:manualLayout>
                  <c:xMode val="edge"/>
                  <c:yMode val="edge"/>
                  <c:x val="0.95161540137611988"/>
                  <c:y val="0.8558596207225757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12"/>
              <c:delete val="1"/>
            </c:dLbl>
            <c:dLbl>
              <c:idx val="13"/>
              <c:delete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'SV &amp; Delivery'!$A$10</c:f>
              <c:strCache>
                <c:ptCount val="1"/>
                <c:pt idx="0">
                  <c:v>SV (%)</c:v>
                </c:pt>
              </c:strCache>
            </c:strRef>
          </c:cat>
          <c:val>
            <c:numRef>
              <c:f>'SV &amp; Delivery'!$B$10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'SV &amp; Delivery'!$C$9</c:f>
              <c:strCache>
                <c:ptCount val="1"/>
                <c:pt idx="0">
                  <c:v>CR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5433748438801976E-2"/>
                  <c:y val="-5.4191944101673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'SV &amp; Delivery'!$A$10</c:f>
              <c:strCache>
                <c:ptCount val="1"/>
                <c:pt idx="0">
                  <c:v>SV (%)</c:v>
                </c:pt>
              </c:strCache>
            </c:strRef>
          </c:cat>
          <c:val>
            <c:numRef>
              <c:f>'SV &amp; Delivery'!$C$10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strRef>
              <c:f>'SV &amp; Delivery'!$D$9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44220305978717517"/>
                  <c:y val="-0.13072700598237391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'SV &amp; Delivery'!$A$10</c:f>
              <c:strCache>
                <c:ptCount val="1"/>
                <c:pt idx="0">
                  <c:v>SV (%)</c:v>
                </c:pt>
              </c:strCache>
            </c:strRef>
          </c:cat>
          <c:val>
            <c:numRef>
              <c:f>'SV &amp; Delivery'!$D$10</c:f>
              <c:numCache>
                <c:formatCode>General</c:formatCode>
                <c:ptCount val="1"/>
              </c:numCache>
            </c:numRef>
          </c:val>
        </c:ser>
        <c:ser>
          <c:idx val="3"/>
          <c:order val="3"/>
          <c:tx>
            <c:strRef>
              <c:f>'SV &amp; Delivery'!$E$9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1.9301780825783921E-2"/>
                  <c:y val="-4.063701496772389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.18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'SV &amp; Delivery'!$A$10</c:f>
              <c:strCache>
                <c:ptCount val="1"/>
                <c:pt idx="0">
                  <c:v>SV (%)</c:v>
                </c:pt>
              </c:strCache>
            </c:strRef>
          </c:cat>
          <c:val>
            <c:numRef>
              <c:f>'SV &amp; Delivery'!$E$10</c:f>
              <c:numCache>
                <c:formatCode>General</c:formatCode>
                <c:ptCount val="1"/>
              </c:numCache>
            </c:numRef>
          </c:val>
        </c:ser>
        <c:ser>
          <c:idx val="4"/>
          <c:order val="4"/>
          <c:tx>
            <c:strRef>
              <c:f>'SV &amp; Delivery'!$F$9</c:f>
              <c:strCache>
                <c:ptCount val="1"/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64426322213079834"/>
                  <c:y val="-0.1307270059823739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'SV &amp; Delivery'!$A$10</c:f>
              <c:strCache>
                <c:ptCount val="1"/>
                <c:pt idx="0">
                  <c:v>SV (%)</c:v>
                </c:pt>
              </c:strCache>
            </c:strRef>
          </c:cat>
          <c:val>
            <c:numRef>
              <c:f>'SV &amp; Delivery'!$F$10</c:f>
              <c:numCache>
                <c:formatCode>0.00</c:formatCode>
                <c:ptCount val="1"/>
              </c:numCache>
            </c:numRef>
          </c:val>
        </c:ser>
        <c:dLbls>
          <c:showVal val="1"/>
        </c:dLbls>
        <c:gapWidth val="230"/>
        <c:gapDepth val="260"/>
        <c:shape val="box"/>
        <c:axId val="112307200"/>
        <c:axId val="112329856"/>
        <c:axId val="0"/>
      </c:bar3DChart>
      <c:catAx>
        <c:axId val="112307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Milestones</a:t>
                </a:r>
              </a:p>
            </c:rich>
          </c:tx>
          <c:layout>
            <c:manualLayout>
              <c:xMode val="edge"/>
              <c:yMode val="edge"/>
              <c:x val="0.40860327942878111"/>
              <c:y val="0.819823603130693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329856"/>
        <c:crosses val="autoZero"/>
        <c:auto val="1"/>
        <c:lblAlgn val="ctr"/>
        <c:lblOffset val="100"/>
        <c:tickLblSkip val="1"/>
        <c:tickMarkSkip val="1"/>
      </c:catAx>
      <c:valAx>
        <c:axId val="112329856"/>
        <c:scaling>
          <c:orientation val="minMax"/>
          <c:max val="1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SV (%)</a:t>
                </a:r>
              </a:p>
            </c:rich>
          </c:tx>
          <c:layout>
            <c:manualLayout>
              <c:xMode val="edge"/>
              <c:yMode val="edge"/>
              <c:x val="6.4516411255045536E-2"/>
              <c:y val="0.369370788110949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307200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344283577456062"/>
          <c:y val="0.59009245465938465"/>
          <c:w val="0.22311884401546594"/>
          <c:h val="0.396398288051833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EV wrt latest revised planned schedule for overall project (Jul '03)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tx>
            <c:v>#REF!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0</c:v>
              </c:pt>
            </c:numLit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2412160"/>
        <c:axId val="112414080"/>
      </c:scatterChart>
      <c:valAx>
        <c:axId val="1124121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4080"/>
        <c:crosses val="autoZero"/>
        <c:crossBetween val="midCat"/>
      </c:valAx>
      <c:valAx>
        <c:axId val="1124140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2160"/>
        <c:crosses val="autoZero"/>
        <c:crossBetween val="midCat"/>
        <c:majorUnit val="1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Phase-wise Effort Distribution-</a:t>
            </a:r>
            <a:r>
              <a:rPr lang="en-US" sz="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Voiceware (Jan '05)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Phase-wise Effort Distribution-</a:t>
            </a:r>
            <a:r>
              <a:rPr lang="en-US" sz="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Voiceglo (Jan '05)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hPercent val="12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ser>
          <c:idx val="3"/>
          <c:order val="0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EV!#REF!</c:f>
              <c:strCache>
                <c:ptCount val="2"/>
                <c:pt idx="0">
                  <c:v>Jul '09</c:v>
                </c:pt>
              </c:strCache>
            </c:strRef>
          </c:cat>
          <c:val>
            <c:numRef>
              <c:f>EV!#REF!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shape val="box"/>
        <c:axId val="117760384"/>
        <c:axId val="117761920"/>
        <c:axId val="0"/>
      </c:bar3DChart>
      <c:catAx>
        <c:axId val="11776038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61920"/>
        <c:crosses val="autoZero"/>
        <c:auto val="1"/>
        <c:lblAlgn val="ctr"/>
        <c:lblOffset val="100"/>
        <c:tickLblSkip val="1"/>
        <c:tickMarkSkip val="1"/>
      </c:catAx>
      <c:valAx>
        <c:axId val="117761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60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Phase-wise Effort Distribution-</a:t>
            </a:r>
            <a:r>
              <a:rPr lang="en-US" sz="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Voiceware (Feb '05)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Phase-wise Effort Distribution-</a:t>
            </a:r>
            <a:r>
              <a:rPr lang="en-US" sz="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Voiceglo (Feb '05)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18" Type="http://schemas.openxmlformats.org/officeDocument/2006/relationships/chart" Target="../charts/chart21.xml"/><Relationship Id="rId3" Type="http://schemas.openxmlformats.org/officeDocument/2006/relationships/chart" Target="../charts/chart6.xml"/><Relationship Id="rId21" Type="http://schemas.openxmlformats.org/officeDocument/2006/relationships/chart" Target="../charts/chart24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17" Type="http://schemas.openxmlformats.org/officeDocument/2006/relationships/chart" Target="../charts/chart20.xml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20" Type="http://schemas.openxmlformats.org/officeDocument/2006/relationships/chart" Target="../charts/chart23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24" Type="http://schemas.openxmlformats.org/officeDocument/2006/relationships/chart" Target="../charts/chart27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23" Type="http://schemas.openxmlformats.org/officeDocument/2006/relationships/chart" Target="../charts/chart26.xml"/><Relationship Id="rId10" Type="http://schemas.openxmlformats.org/officeDocument/2006/relationships/chart" Target="../charts/chart13.xml"/><Relationship Id="rId19" Type="http://schemas.openxmlformats.org/officeDocument/2006/relationships/chart" Target="../charts/chart22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Relationship Id="rId22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0</xdr:rowOff>
    </xdr:from>
    <xdr:to>
      <xdr:col>11</xdr:col>
      <xdr:colOff>0</xdr:colOff>
      <xdr:row>10</xdr:row>
      <xdr:rowOff>0</xdr:rowOff>
    </xdr:to>
    <xdr:graphicFrame macro="">
      <xdr:nvGraphicFramePr>
        <xdr:cNvPr id="10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17</xdr:row>
      <xdr:rowOff>0</xdr:rowOff>
    </xdr:from>
    <xdr:to>
      <xdr:col>10</xdr:col>
      <xdr:colOff>523875</xdr:colOff>
      <xdr:row>17</xdr:row>
      <xdr:rowOff>0</xdr:rowOff>
    </xdr:to>
    <xdr:graphicFrame macro="">
      <xdr:nvGraphicFramePr>
        <xdr:cNvPr id="10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38100</xdr:colOff>
      <xdr:row>5</xdr:row>
      <xdr:rowOff>114300</xdr:rowOff>
    </xdr:from>
    <xdr:to>
      <xdr:col>10</xdr:col>
      <xdr:colOff>95250</xdr:colOff>
      <xdr:row>17</xdr:row>
      <xdr:rowOff>0</xdr:rowOff>
    </xdr:to>
    <xdr:graphicFrame macro="">
      <xdr:nvGraphicFramePr>
        <xdr:cNvPr id="1095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42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2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2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11</xdr:col>
      <xdr:colOff>161925</xdr:colOff>
      <xdr:row>0</xdr:row>
      <xdr:rowOff>0</xdr:rowOff>
    </xdr:to>
    <xdr:graphicFrame macro="">
      <xdr:nvGraphicFramePr>
        <xdr:cNvPr id="421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21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21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421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421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21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22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422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22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22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422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422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123825</xdr:colOff>
      <xdr:row>0</xdr:row>
      <xdr:rowOff>0</xdr:rowOff>
    </xdr:from>
    <xdr:to>
      <xdr:col>17</xdr:col>
      <xdr:colOff>200025</xdr:colOff>
      <xdr:row>0</xdr:row>
      <xdr:rowOff>0</xdr:rowOff>
    </xdr:to>
    <xdr:graphicFrame macro="">
      <xdr:nvGraphicFramePr>
        <xdr:cNvPr id="4226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38100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422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133350</xdr:colOff>
      <xdr:row>0</xdr:row>
      <xdr:rowOff>0</xdr:rowOff>
    </xdr:from>
    <xdr:to>
      <xdr:col>12</xdr:col>
      <xdr:colOff>19050</xdr:colOff>
      <xdr:row>0</xdr:row>
      <xdr:rowOff>0</xdr:rowOff>
    </xdr:to>
    <xdr:graphicFrame macro="">
      <xdr:nvGraphicFramePr>
        <xdr:cNvPr id="4228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12</xdr:col>
      <xdr:colOff>57150</xdr:colOff>
      <xdr:row>0</xdr:row>
      <xdr:rowOff>0</xdr:rowOff>
    </xdr:to>
    <xdr:graphicFrame macro="">
      <xdr:nvGraphicFramePr>
        <xdr:cNvPr id="4229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66675</xdr:colOff>
      <xdr:row>10</xdr:row>
      <xdr:rowOff>0</xdr:rowOff>
    </xdr:from>
    <xdr:to>
      <xdr:col>11</xdr:col>
      <xdr:colOff>0</xdr:colOff>
      <xdr:row>10</xdr:row>
      <xdr:rowOff>0</xdr:rowOff>
    </xdr:to>
    <xdr:graphicFrame macro="">
      <xdr:nvGraphicFramePr>
        <xdr:cNvPr id="4230" name="Chart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graphicFrame macro="">
      <xdr:nvGraphicFramePr>
        <xdr:cNvPr id="4237" name="Chart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628650</xdr:colOff>
      <xdr:row>3</xdr:row>
      <xdr:rowOff>66675</xdr:rowOff>
    </xdr:from>
    <xdr:to>
      <xdr:col>11</xdr:col>
      <xdr:colOff>238125</xdr:colOff>
      <xdr:row>13</xdr:row>
      <xdr:rowOff>152400</xdr:rowOff>
    </xdr:to>
    <xdr:graphicFrame macro="">
      <xdr:nvGraphicFramePr>
        <xdr:cNvPr id="4239" name="Chart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66675</xdr:colOff>
      <xdr:row>25</xdr:row>
      <xdr:rowOff>0</xdr:rowOff>
    </xdr:from>
    <xdr:to>
      <xdr:col>11</xdr:col>
      <xdr:colOff>0</xdr:colOff>
      <xdr:row>25</xdr:row>
      <xdr:rowOff>0</xdr:rowOff>
    </xdr:to>
    <xdr:graphicFrame macro="">
      <xdr:nvGraphicFramePr>
        <xdr:cNvPr id="24" name="Chart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9525</xdr:colOff>
      <xdr:row>29</xdr:row>
      <xdr:rowOff>19050</xdr:rowOff>
    </xdr:from>
    <xdr:to>
      <xdr:col>6</xdr:col>
      <xdr:colOff>685800</xdr:colOff>
      <xdr:row>41</xdr:row>
      <xdr:rowOff>152400</xdr:rowOff>
    </xdr:to>
    <xdr:graphicFrame macro="">
      <xdr:nvGraphicFramePr>
        <xdr:cNvPr id="26" name="Chart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9525</xdr:rowOff>
    </xdr:from>
    <xdr:to>
      <xdr:col>6</xdr:col>
      <xdr:colOff>533400</xdr:colOff>
      <xdr:row>34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285750</xdr:colOff>
      <xdr:row>17</xdr:row>
      <xdr:rowOff>28575</xdr:rowOff>
    </xdr:from>
    <xdr:to>
      <xdr:col>12</xdr:col>
      <xdr:colOff>1609725</xdr:colOff>
      <xdr:row>33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asserver\QMS%20Process\Documents%20and%20Settings\geeta\Local%20Settings\Temporary%20Internet%20Files\OLK20\MetricsReport16AprMayJune'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 Sheet"/>
      <sheetName val="Project Data Table"/>
      <sheetName val="SV &amp; Delivery"/>
      <sheetName val="EV"/>
      <sheetName val="Effort Distribution"/>
      <sheetName val="CRs"/>
      <sheetName val="Defects"/>
      <sheetName val="Project Effort Dist"/>
      <sheetName val="FM"/>
      <sheetName val="Admin"/>
      <sheetName val="HR Calc"/>
      <sheetName val="Training"/>
      <sheetName val="EOS"/>
      <sheetName val="COS"/>
      <sheetName val="QC"/>
      <sheetName val="QACalc"/>
      <sheetName val="Metrics Analysis"/>
      <sheetName val="QA"/>
      <sheetName val="Sales&amp;Marketing"/>
      <sheetName val="Product Support"/>
      <sheetName val="Comparitive Study"/>
      <sheetName val="Analysis Sheet "/>
    </sheetNames>
    <sheetDataSet>
      <sheetData sheetId="0" refreshError="1"/>
      <sheetData sheetId="1" refreshError="1"/>
      <sheetData sheetId="2">
        <row r="1">
          <cell r="A1" t="str">
            <v>A. SCHEDULE VARIANCE</v>
          </cell>
        </row>
        <row r="3">
          <cell r="A3" t="str">
            <v xml:space="preserve">A.1 Schedule Variance till the milestone with respect to initially planned schedule </v>
          </cell>
        </row>
        <row r="4">
          <cell r="A4" t="str">
            <v>(For development projects only)</v>
          </cell>
        </row>
        <row r="5">
          <cell r="A5" t="str">
            <v>Formula:</v>
          </cell>
          <cell r="B5" t="str">
            <v>(Actual end date of the milestone  – Initially planned end date of the milestone) / (Initial planned end date of the milestone – initial planned start date of the project)) *100</v>
          </cell>
        </row>
        <row r="6">
          <cell r="A6" t="str">
            <v>Frequency:</v>
          </cell>
          <cell r="B6" t="str">
            <v>Periodically</v>
          </cell>
        </row>
        <row r="7">
          <cell r="A7" t="str">
            <v>Unit:</v>
          </cell>
          <cell r="B7" t="str">
            <v>%</v>
          </cell>
        </row>
        <row r="8">
          <cell r="A8" t="str">
            <v>Goal</v>
          </cell>
          <cell r="B8" t="str">
            <v>+10</v>
          </cell>
        </row>
        <row r="9">
          <cell r="C9" t="str">
            <v>Product</v>
          </cell>
        </row>
        <row r="10">
          <cell r="B10" t="str">
            <v>Milestone 21</v>
          </cell>
          <cell r="C10" t="str">
            <v>NA</v>
          </cell>
        </row>
        <row r="11">
          <cell r="B11" t="str">
            <v>Milestone 22</v>
          </cell>
          <cell r="C11" t="str">
            <v>NA</v>
          </cell>
        </row>
        <row r="12">
          <cell r="B12" t="str">
            <v>Milestone 25</v>
          </cell>
          <cell r="C12" t="str">
            <v>NA</v>
          </cell>
        </row>
        <row r="13">
          <cell r="B13" t="str">
            <v>Milestone 29</v>
          </cell>
          <cell r="C13" t="str">
            <v>NA</v>
          </cell>
        </row>
        <row r="25">
          <cell r="C25" t="str">
            <v>MTNL</v>
          </cell>
          <cell r="G25" t="str">
            <v>Aricent</v>
          </cell>
        </row>
        <row r="26">
          <cell r="B26" t="str">
            <v>Phase 1</v>
          </cell>
          <cell r="C26">
            <v>47.727272727272727</v>
          </cell>
          <cell r="F26" t="str">
            <v>Phase I</v>
          </cell>
          <cell r="G26">
            <v>19.318181818181817</v>
          </cell>
        </row>
        <row r="27">
          <cell r="B27" t="str">
            <v>Phase 1</v>
          </cell>
          <cell r="C27" t="str">
            <v>NA</v>
          </cell>
          <cell r="F27" t="str">
            <v>Phase II</v>
          </cell>
          <cell r="G27" t="str">
            <v>NA</v>
          </cell>
        </row>
        <row r="28">
          <cell r="B28" t="str">
            <v>Phase 2</v>
          </cell>
          <cell r="C28" t="str">
            <v>NA</v>
          </cell>
          <cell r="F28" t="str">
            <v>Phase III</v>
          </cell>
          <cell r="G28" t="str">
            <v>NA</v>
          </cell>
        </row>
        <row r="29">
          <cell r="B29" t="str">
            <v>Phase 3</v>
          </cell>
          <cell r="C29" t="str">
            <v>NA</v>
          </cell>
        </row>
        <row r="30">
          <cell r="B30" t="str">
            <v>Phase 4</v>
          </cell>
          <cell r="C30" t="str">
            <v>NA</v>
          </cell>
        </row>
        <row r="31">
          <cell r="B31" t="str">
            <v>Phase 5</v>
          </cell>
          <cell r="C31" t="str">
            <v>NA</v>
          </cell>
        </row>
        <row r="32">
          <cell r="B32" t="str">
            <v>Phase 6</v>
          </cell>
          <cell r="C32" t="str">
            <v>NA</v>
          </cell>
        </row>
        <row r="55">
          <cell r="A55" t="str">
            <v>A.2 % of Deliveries made on time, for the period</v>
          </cell>
        </row>
        <row r="56">
          <cell r="A56" t="str">
            <v>(For Maintenance and Time &amp; Material Projects only)</v>
          </cell>
        </row>
        <row r="57">
          <cell r="A57" t="str">
            <v>Formula:</v>
          </cell>
          <cell r="B57" t="str">
            <v>No. of deliveries made on or before the Target date in the period /Total no. of deliveries planned, for the period *100</v>
          </cell>
        </row>
        <row r="58">
          <cell r="A58" t="str">
            <v>Frequency:</v>
          </cell>
          <cell r="B58" t="str">
            <v>Periodically</v>
          </cell>
        </row>
        <row r="59">
          <cell r="A59" t="str">
            <v>Unit:</v>
          </cell>
          <cell r="B59" t="str">
            <v>%</v>
          </cell>
        </row>
        <row r="60">
          <cell r="A60" t="str">
            <v>Goal:</v>
          </cell>
          <cell r="B60">
            <v>90</v>
          </cell>
        </row>
        <row r="62">
          <cell r="C62" t="str">
            <v>April '07</v>
          </cell>
          <cell r="D62" t="str">
            <v>May '07</v>
          </cell>
          <cell r="E62" t="str">
            <v>June '07</v>
          </cell>
        </row>
        <row r="63">
          <cell r="B63" t="str">
            <v>Aricent</v>
          </cell>
          <cell r="C63">
            <v>100</v>
          </cell>
          <cell r="D63">
            <v>100</v>
          </cell>
          <cell r="E63">
            <v>100</v>
          </cell>
        </row>
        <row r="64">
          <cell r="B64" t="str">
            <v>Oxigen</v>
          </cell>
          <cell r="C64">
            <v>100</v>
          </cell>
          <cell r="D64">
            <v>100</v>
          </cell>
          <cell r="E64" t="str">
            <v>NA</v>
          </cell>
        </row>
        <row r="85">
          <cell r="A85" t="str">
            <v xml:space="preserve">A.3 % of Deliveries made on time, till the reporting period </v>
          </cell>
        </row>
        <row r="86">
          <cell r="A86" t="str">
            <v>(For Maintenance and Time &amp; Material Projects only)</v>
          </cell>
        </row>
        <row r="87">
          <cell r="A87" t="str">
            <v>Formula:</v>
          </cell>
          <cell r="B87" t="str">
            <v>(No. of deliveries made on or before the target date till the reporting period/Total no. of deliveries planned, till the reporting period) *100</v>
          </cell>
        </row>
        <row r="88">
          <cell r="A88" t="str">
            <v>Frequency:</v>
          </cell>
          <cell r="B88" t="str">
            <v>Periodically</v>
          </cell>
        </row>
        <row r="89">
          <cell r="A89" t="str">
            <v>Unit:</v>
          </cell>
          <cell r="B89" t="str">
            <v>%</v>
          </cell>
        </row>
        <row r="90">
          <cell r="A90" t="str">
            <v>Goal:</v>
          </cell>
          <cell r="B90">
            <v>0.8</v>
          </cell>
        </row>
        <row r="92">
          <cell r="C92" t="str">
            <v>April '07</v>
          </cell>
          <cell r="D92" t="str">
            <v>May '07</v>
          </cell>
          <cell r="E92" t="str">
            <v>June '07</v>
          </cell>
        </row>
        <row r="93">
          <cell r="B93" t="str">
            <v>Aricent</v>
          </cell>
          <cell r="C93">
            <v>100</v>
          </cell>
          <cell r="D93">
            <v>100</v>
          </cell>
          <cell r="E93">
            <v>100</v>
          </cell>
        </row>
        <row r="94">
          <cell r="B94" t="str">
            <v>Oxigen</v>
          </cell>
          <cell r="C94">
            <v>100</v>
          </cell>
          <cell r="D94">
            <v>100</v>
          </cell>
          <cell r="E94" t="str">
            <v>NA</v>
          </cell>
        </row>
      </sheetData>
      <sheetData sheetId="3">
        <row r="1">
          <cell r="A1" t="str">
            <v>B. EFFORT VARIANCE</v>
          </cell>
        </row>
        <row r="3">
          <cell r="A3" t="str">
            <v xml:space="preserve">B.1 Effort variance for the project with respect to initially planned effort </v>
          </cell>
        </row>
        <row r="5">
          <cell r="A5" t="str">
            <v>Formula:</v>
          </cell>
          <cell r="B5" t="str">
            <v>((Actual effort in the project– initially planned effort for the project) / initially planned effort for the project) *100</v>
          </cell>
        </row>
        <row r="6">
          <cell r="A6" t="str">
            <v>Frequency:</v>
          </cell>
          <cell r="B6" t="str">
            <v>Project Closure</v>
          </cell>
        </row>
        <row r="7">
          <cell r="A7" t="str">
            <v>Unit:</v>
          </cell>
          <cell r="B7" t="str">
            <v>%</v>
          </cell>
        </row>
        <row r="8">
          <cell r="A8" t="str">
            <v>Goal:</v>
          </cell>
          <cell r="B8">
            <v>10</v>
          </cell>
        </row>
        <row r="10">
          <cell r="C10" t="str">
            <v>Project Closure</v>
          </cell>
        </row>
        <row r="11">
          <cell r="B11" t="str">
            <v>Aricent(Phase I)</v>
          </cell>
          <cell r="C11">
            <v>212.17627401837927</v>
          </cell>
        </row>
        <row r="17">
          <cell r="A17" t="str">
            <v xml:space="preserve">B.2 Effort variance for the phase/milestone with respect to initially planned effort </v>
          </cell>
        </row>
        <row r="18">
          <cell r="A18" t="str">
            <v>(For Development Projects)</v>
          </cell>
        </row>
        <row r="19">
          <cell r="A19" t="str">
            <v>Formula:</v>
          </cell>
          <cell r="B19" t="str">
            <v>((Actual effort in the phase or milestone– initially planned effort for the phase or milestone) / initially planned effort in the phase or milestone) *100</v>
          </cell>
        </row>
        <row r="20">
          <cell r="A20" t="str">
            <v>Frequency:</v>
          </cell>
          <cell r="B20" t="str">
            <v>Periodically</v>
          </cell>
        </row>
        <row r="21">
          <cell r="A21" t="str">
            <v>Unit:</v>
          </cell>
          <cell r="B21" t="str">
            <v>%</v>
          </cell>
        </row>
        <row r="22">
          <cell r="A22" t="str">
            <v>Goal:</v>
          </cell>
          <cell r="B22">
            <v>10</v>
          </cell>
        </row>
        <row r="24">
          <cell r="C24" t="str">
            <v>Product</v>
          </cell>
        </row>
        <row r="25">
          <cell r="B25" t="str">
            <v>Milestone 21</v>
          </cell>
          <cell r="C25" t="str">
            <v>NA</v>
          </cell>
        </row>
        <row r="26">
          <cell r="B26" t="str">
            <v>Milestone 22</v>
          </cell>
          <cell r="C26" t="str">
            <v>NA</v>
          </cell>
        </row>
        <row r="27">
          <cell r="B27" t="str">
            <v>Milestone 25</v>
          </cell>
          <cell r="C27" t="str">
            <v>NA</v>
          </cell>
        </row>
        <row r="28">
          <cell r="B28" t="str">
            <v>Milestone 29</v>
          </cell>
          <cell r="C28" t="str">
            <v>NA</v>
          </cell>
        </row>
        <row r="33">
          <cell r="B33" t="str">
            <v>Wateen</v>
          </cell>
          <cell r="E33" t="str">
            <v>Oxigen</v>
          </cell>
          <cell r="J33" t="str">
            <v>MTNL</v>
          </cell>
          <cell r="O33" t="str">
            <v>Aricent</v>
          </cell>
        </row>
        <row r="34">
          <cell r="A34" t="str">
            <v>Phase I</v>
          </cell>
          <cell r="B34">
            <v>-36.494719740048744</v>
          </cell>
          <cell r="D34" t="str">
            <v>Phase 1</v>
          </cell>
          <cell r="E34">
            <v>42.653508771929829</v>
          </cell>
          <cell r="I34" t="str">
            <v>Phase 1</v>
          </cell>
          <cell r="J34">
            <v>-19.917743830787309</v>
          </cell>
          <cell r="N34" t="str">
            <v>Phase1</v>
          </cell>
          <cell r="O34">
            <v>212.17627401837927</v>
          </cell>
        </row>
        <row r="35">
          <cell r="I35" t="str">
            <v>Phase 1</v>
          </cell>
          <cell r="J35">
            <v>-95.932203389830505</v>
          </cell>
          <cell r="N35" t="str">
            <v>Phase2</v>
          </cell>
        </row>
        <row r="36">
          <cell r="I36" t="str">
            <v>Phase 2</v>
          </cell>
          <cell r="J36">
            <v>-27.355555555555554</v>
          </cell>
        </row>
        <row r="66">
          <cell r="A66" t="str">
            <v>B.3 Actual effort distribution for project phases/milestone, till the reporting period</v>
          </cell>
        </row>
        <row r="68">
          <cell r="A68" t="str">
            <v>Formula:</v>
          </cell>
          <cell r="B68" t="str">
            <v>(Actual effort spent in phase or milestone/ actual total effort spent in project till the reporting period)* 100</v>
          </cell>
        </row>
        <row r="69">
          <cell r="A69" t="str">
            <v>Frequency:</v>
          </cell>
          <cell r="B69" t="str">
            <v>Project Closure/Periodically</v>
          </cell>
        </row>
        <row r="70">
          <cell r="A70" t="str">
            <v>Unit:</v>
          </cell>
          <cell r="B70" t="str">
            <v>%</v>
          </cell>
        </row>
        <row r="72">
          <cell r="B72" t="str">
            <v>Product</v>
          </cell>
          <cell r="E72" t="str">
            <v>Wateen</v>
          </cell>
          <cell r="H72" t="str">
            <v>Oxigen</v>
          </cell>
          <cell r="K72" t="str">
            <v>MTNL</v>
          </cell>
          <cell r="N72" t="str">
            <v>Aricent</v>
          </cell>
        </row>
        <row r="73">
          <cell r="B73" t="str">
            <v>April '07</v>
          </cell>
          <cell r="C73" t="str">
            <v>May '07</v>
          </cell>
          <cell r="D73" t="str">
            <v>June '07</v>
          </cell>
          <cell r="E73" t="str">
            <v>April '07</v>
          </cell>
          <cell r="F73" t="str">
            <v>May '07</v>
          </cell>
          <cell r="G73" t="str">
            <v>June '07</v>
          </cell>
          <cell r="H73" t="str">
            <v>April '07</v>
          </cell>
          <cell r="I73" t="str">
            <v>May '07</v>
          </cell>
          <cell r="J73" t="str">
            <v>June '07</v>
          </cell>
          <cell r="K73" t="str">
            <v>April '07</v>
          </cell>
          <cell r="L73" t="str">
            <v>May '07</v>
          </cell>
          <cell r="M73" t="str">
            <v>June '07</v>
          </cell>
          <cell r="N73" t="str">
            <v>April '07</v>
          </cell>
          <cell r="O73" t="str">
            <v>May '07</v>
          </cell>
          <cell r="P73" t="str">
            <v>June '07</v>
          </cell>
        </row>
        <row r="74">
          <cell r="A74" t="str">
            <v>Phase 1</v>
          </cell>
          <cell r="H74">
            <v>100</v>
          </cell>
          <cell r="I74">
            <v>100</v>
          </cell>
          <cell r="J74">
            <v>100</v>
          </cell>
          <cell r="L74">
            <v>37.281181619256017</v>
          </cell>
          <cell r="M74">
            <v>29.274054982817869</v>
          </cell>
          <cell r="N74">
            <v>76.097138784237856</v>
          </cell>
          <cell r="O74">
            <v>63.143709286311747</v>
          </cell>
          <cell r="P74">
            <v>51.633607616363022</v>
          </cell>
        </row>
        <row r="75">
          <cell r="A75" t="str">
            <v>Phase 2</v>
          </cell>
          <cell r="L75">
            <v>0.65645514223194745</v>
          </cell>
          <cell r="M75">
            <v>0.51546391752577314</v>
          </cell>
          <cell r="N75">
            <v>23.90286121576214</v>
          </cell>
          <cell r="O75">
            <v>36.856290713688246</v>
          </cell>
          <cell r="P75">
            <v>48.366392383636978</v>
          </cell>
        </row>
        <row r="76">
          <cell r="A76" t="str">
            <v>Phase 3</v>
          </cell>
          <cell r="L76">
            <v>62.062363238512027</v>
          </cell>
          <cell r="M76">
            <v>70.210481099656349</v>
          </cell>
        </row>
        <row r="77">
          <cell r="A77" t="str">
            <v>Phase 4</v>
          </cell>
        </row>
        <row r="78">
          <cell r="A78" t="str">
            <v>Phase 5</v>
          </cell>
        </row>
        <row r="79">
          <cell r="A79" t="str">
            <v>Phase 6</v>
          </cell>
        </row>
        <row r="80">
          <cell r="A80" t="str">
            <v>Phase 7</v>
          </cell>
        </row>
        <row r="81">
          <cell r="A81" t="str">
            <v>Phase 8</v>
          </cell>
        </row>
        <row r="82">
          <cell r="A82" t="str">
            <v>Phase 9</v>
          </cell>
        </row>
        <row r="83">
          <cell r="A83" t="str">
            <v>Phase 10</v>
          </cell>
        </row>
        <row r="84">
          <cell r="A84" t="str">
            <v>Phase 11</v>
          </cell>
        </row>
        <row r="85">
          <cell r="A85" t="str">
            <v>Phase 12</v>
          </cell>
        </row>
        <row r="86">
          <cell r="A86" t="str">
            <v>Phase 13</v>
          </cell>
        </row>
        <row r="87">
          <cell r="A87" t="str">
            <v>Phase 14</v>
          </cell>
        </row>
        <row r="88">
          <cell r="A88" t="str">
            <v>Phase 15</v>
          </cell>
        </row>
        <row r="89">
          <cell r="A89" t="str">
            <v>Phase 16</v>
          </cell>
        </row>
        <row r="90">
          <cell r="A90" t="str">
            <v>Phase 17</v>
          </cell>
        </row>
        <row r="91">
          <cell r="A91" t="str">
            <v>Phase 18</v>
          </cell>
        </row>
        <row r="92">
          <cell r="A92" t="str">
            <v>Phase 19</v>
          </cell>
          <cell r="B92">
            <v>19.613566861273281</v>
          </cell>
          <cell r="C92">
            <v>18.420365535248042</v>
          </cell>
          <cell r="D92">
            <v>16.978725452445129</v>
          </cell>
        </row>
        <row r="93">
          <cell r="A93" t="str">
            <v>Phase 20</v>
          </cell>
        </row>
        <row r="94">
          <cell r="A94" t="str">
            <v>Phase 21</v>
          </cell>
          <cell r="B94">
            <v>1.9321656936335834</v>
          </cell>
          <cell r="C94">
            <v>1.8146214099216709</v>
          </cell>
          <cell r="D94">
            <v>1.6726030034655373</v>
          </cell>
        </row>
        <row r="95">
          <cell r="A95" t="str">
            <v>Phase 22</v>
          </cell>
          <cell r="B95">
            <v>51.57075340561579</v>
          </cell>
          <cell r="C95">
            <v>48.433420365535248</v>
          </cell>
          <cell r="D95">
            <v>44.642857142857146</v>
          </cell>
        </row>
        <row r="96">
          <cell r="A96" t="str">
            <v>Phase 25</v>
          </cell>
          <cell r="B96">
            <v>7.9371698637753685</v>
          </cell>
          <cell r="C96">
            <v>7.4543080939947783</v>
          </cell>
          <cell r="D96">
            <v>6.8709087408548326</v>
          </cell>
        </row>
        <row r="97">
          <cell r="A97" t="str">
            <v>Phase 27</v>
          </cell>
        </row>
        <row r="98">
          <cell r="A98" t="str">
            <v>Phase 29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Phase 30</v>
          </cell>
        </row>
        <row r="100">
          <cell r="A100" t="str">
            <v>Misc</v>
          </cell>
          <cell r="B100">
            <v>15.916041145398943</v>
          </cell>
          <cell r="C100">
            <v>16.85378590078329</v>
          </cell>
          <cell r="D100">
            <v>21.171062764728536</v>
          </cell>
        </row>
        <row r="101">
          <cell r="A101" t="str">
            <v>Licensing porting on sun</v>
          </cell>
          <cell r="B101">
            <v>0.44481512371420628</v>
          </cell>
          <cell r="C101">
            <v>0.86161879895561355</v>
          </cell>
          <cell r="D101">
            <v>0.79418559876780903</v>
          </cell>
        </row>
        <row r="102">
          <cell r="A102" t="str">
            <v>Ivoice(R &amp; D)</v>
          </cell>
          <cell r="B102">
            <v>2.5854879065888241</v>
          </cell>
          <cell r="C102">
            <v>6.1618798955613574</v>
          </cell>
          <cell r="D102">
            <v>5.6796303427031196</v>
          </cell>
        </row>
        <row r="103">
          <cell r="A103" t="str">
            <v>Mediation Performance II</v>
          </cell>
          <cell r="D103">
            <v>1.7568348093954564</v>
          </cell>
        </row>
        <row r="104">
          <cell r="A104" t="str">
            <v>BC Performance and Bug Fixing</v>
          </cell>
          <cell r="D104">
            <v>0.43319214478244128</v>
          </cell>
        </row>
        <row r="145">
          <cell r="A145" t="str">
            <v xml:space="preserve">Effort variance for the CRs (or Enhancement Request) closed during the reporting period </v>
          </cell>
        </row>
        <row r="146">
          <cell r="A146" t="str">
            <v>(for Maintenance and T&amp;M projects)</v>
          </cell>
        </row>
        <row r="147">
          <cell r="A147" t="str">
            <v>Formula:</v>
          </cell>
          <cell r="B147" t="str">
            <v>((Actual effort logged for CRs (or Enhancement Request) closed in the period – Estimated Effort for the CRs (or Enhancement Request) closed in the period)/ Estimated Effort for CRs (or Enhancement Request) closed in the reporting period) *100</v>
          </cell>
        </row>
        <row r="148">
          <cell r="A148" t="str">
            <v>Frequency:</v>
          </cell>
          <cell r="B148" t="str">
            <v>Periodically</v>
          </cell>
        </row>
        <row r="149">
          <cell r="A149" t="str">
            <v>Unit:</v>
          </cell>
          <cell r="B149" t="str">
            <v>%</v>
          </cell>
        </row>
        <row r="150">
          <cell r="A150" t="str">
            <v>Goal:</v>
          </cell>
          <cell r="B150">
            <v>10</v>
          </cell>
        </row>
        <row r="152">
          <cell r="C152" t="str">
            <v>Jan '07</v>
          </cell>
          <cell r="D152" t="str">
            <v>Feb '07</v>
          </cell>
          <cell r="E152" t="str">
            <v>Mar '07</v>
          </cell>
        </row>
      </sheetData>
      <sheetData sheetId="4">
        <row r="1">
          <cell r="A1" t="str">
            <v>EFFORT DISTRIBUTION</v>
          </cell>
        </row>
        <row r="3">
          <cell r="A3" t="str">
            <v>B.4 Actual effort distribution for organizational activities for the period</v>
          </cell>
        </row>
        <row r="5">
          <cell r="A5" t="str">
            <v>Formula:</v>
          </cell>
          <cell r="B5" t="str">
            <v>(Actual effort spent in organizational activities for the period/ actual total effort spent in project for the period)* 100</v>
          </cell>
        </row>
        <row r="6">
          <cell r="A6" t="str">
            <v>Frequency:</v>
          </cell>
          <cell r="B6" t="str">
            <v>Periodically</v>
          </cell>
        </row>
        <row r="7">
          <cell r="A7" t="str">
            <v>Unit:</v>
          </cell>
          <cell r="B7" t="str">
            <v>%</v>
          </cell>
        </row>
        <row r="8">
          <cell r="A8" t="str">
            <v>Goal:</v>
          </cell>
          <cell r="B8">
            <v>10</v>
          </cell>
          <cell r="G8" t="str">
            <v>% Comparison</v>
          </cell>
        </row>
        <row r="9">
          <cell r="C9" t="str">
            <v>Effort spent in Organizational Activities (%)</v>
          </cell>
          <cell r="G9" t="str">
            <v>Effort spent in Organizational Activities</v>
          </cell>
          <cell r="J9" t="str">
            <v>Effort spent in Project</v>
          </cell>
        </row>
        <row r="10">
          <cell r="C10" t="str">
            <v>April '07</v>
          </cell>
          <cell r="D10" t="str">
            <v>May '07</v>
          </cell>
          <cell r="E10" t="str">
            <v>June '07</v>
          </cell>
          <cell r="G10" t="str">
            <v>April '07</v>
          </cell>
          <cell r="H10" t="str">
            <v>May '07</v>
          </cell>
          <cell r="I10" t="str">
            <v>June '07</v>
          </cell>
          <cell r="J10" t="str">
            <v>April '07</v>
          </cell>
          <cell r="K10" t="str">
            <v>May '07</v>
          </cell>
          <cell r="L10" t="str">
            <v>June '07</v>
          </cell>
        </row>
        <row r="11">
          <cell r="B11" t="str">
            <v>Product</v>
          </cell>
          <cell r="C11">
            <v>54.140127388535028</v>
          </cell>
          <cell r="D11">
            <v>42.274678111587981</v>
          </cell>
          <cell r="E11">
            <v>18.081180811808117</v>
          </cell>
          <cell r="F11" t="str">
            <v>Product</v>
          </cell>
          <cell r="G11">
            <v>35.123966942148762</v>
          </cell>
          <cell r="H11">
            <v>29.713423831070891</v>
          </cell>
          <cell r="I11">
            <v>15.312499999999998</v>
          </cell>
          <cell r="J11">
            <v>64.876033057851231</v>
          </cell>
          <cell r="K11">
            <v>70.286576168929102</v>
          </cell>
          <cell r="L11">
            <v>84.6875</v>
          </cell>
        </row>
        <row r="12">
          <cell r="B12" t="str">
            <v>Wateen</v>
          </cell>
          <cell r="C12" t="str">
            <v>NA</v>
          </cell>
          <cell r="D12" t="str">
            <v>NA</v>
          </cell>
          <cell r="E12" t="str">
            <v>NA</v>
          </cell>
          <cell r="F12" t="str">
            <v>Wateen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</row>
        <row r="13">
          <cell r="B13" t="str">
            <v>Oxigen</v>
          </cell>
          <cell r="C13">
            <v>2.2165927802406582</v>
          </cell>
          <cell r="D13">
            <v>0.94607379375591294</v>
          </cell>
          <cell r="E13">
            <v>2.7100271002710028</v>
          </cell>
          <cell r="F13" t="str">
            <v>Oxigen</v>
          </cell>
          <cell r="G13">
            <v>2.168525402726146</v>
          </cell>
          <cell r="H13">
            <v>0.93720712277413298</v>
          </cell>
          <cell r="I13">
            <v>2.6385224274406331</v>
          </cell>
          <cell r="J13">
            <v>97.831474597273854</v>
          </cell>
          <cell r="K13">
            <v>99.062792877225874</v>
          </cell>
          <cell r="L13">
            <v>97.361477572559366</v>
          </cell>
        </row>
        <row r="14">
          <cell r="B14" t="str">
            <v>MTNL</v>
          </cell>
          <cell r="C14" t="str">
            <v>NA</v>
          </cell>
          <cell r="D14">
            <v>0</v>
          </cell>
          <cell r="E14">
            <v>2.2999999999999998</v>
          </cell>
          <cell r="F14" t="str">
            <v>MTNL</v>
          </cell>
          <cell r="G14" t="str">
            <v>NA</v>
          </cell>
          <cell r="H14">
            <v>0</v>
          </cell>
          <cell r="I14">
            <v>2.2482893450635388</v>
          </cell>
          <cell r="J14" t="str">
            <v>NA</v>
          </cell>
          <cell r="K14">
            <v>100</v>
          </cell>
          <cell r="L14">
            <v>97.75171065493646</v>
          </cell>
        </row>
        <row r="15">
          <cell r="B15" t="str">
            <v>Aricent</v>
          </cell>
          <cell r="C15">
            <v>4.0835424730954095</v>
          </cell>
          <cell r="D15">
            <v>6.1547624956569216</v>
          </cell>
          <cell r="E15">
            <v>5.552607640994542</v>
          </cell>
          <cell r="F15" t="str">
            <v>Aricent</v>
          </cell>
          <cell r="G15">
            <v>3.9233315623850586</v>
          </cell>
          <cell r="H15">
            <v>5.7979146210314685</v>
          </cell>
          <cell r="I15">
            <v>5.2605120471112068</v>
          </cell>
          <cell r="J15">
            <v>96.076668437614941</v>
          </cell>
          <cell r="K15">
            <v>94.202085378968548</v>
          </cell>
          <cell r="L15">
            <v>94.739487952888794</v>
          </cell>
        </row>
        <row r="53">
          <cell r="A53" t="str">
            <v xml:space="preserve">B.5 % Human Resource Utilization </v>
          </cell>
        </row>
        <row r="55">
          <cell r="A55" t="str">
            <v>Formula:</v>
          </cell>
          <cell r="B55" t="str">
            <v>(Actual working hours in this period / available working hours in this period) *100</v>
          </cell>
        </row>
        <row r="56">
          <cell r="A56" t="str">
            <v>Frequency:</v>
          </cell>
          <cell r="B56" t="str">
            <v>Periodically</v>
          </cell>
        </row>
        <row r="57">
          <cell r="A57" t="str">
            <v>Unit:</v>
          </cell>
          <cell r="B57" t="str">
            <v>%</v>
          </cell>
        </row>
        <row r="58">
          <cell r="A58" t="str">
            <v>Goal:</v>
          </cell>
          <cell r="B58">
            <v>90</v>
          </cell>
        </row>
        <row r="60">
          <cell r="C60" t="str">
            <v>April '07</v>
          </cell>
          <cell r="D60" t="str">
            <v>May '07</v>
          </cell>
          <cell r="E60" t="str">
            <v>June '07</v>
          </cell>
        </row>
        <row r="61">
          <cell r="B61" t="str">
            <v>Product</v>
          </cell>
          <cell r="C61">
            <v>100</v>
          </cell>
          <cell r="D61">
            <v>100</v>
          </cell>
          <cell r="E61">
            <v>100</v>
          </cell>
        </row>
        <row r="62">
          <cell r="B62" t="str">
            <v>Oxygen</v>
          </cell>
          <cell r="C62">
            <v>93.211334120425022</v>
          </cell>
          <cell r="D62">
            <v>100</v>
          </cell>
          <cell r="E62">
            <v>100</v>
          </cell>
        </row>
        <row r="63">
          <cell r="B63" t="str">
            <v>MTNL</v>
          </cell>
          <cell r="C63" t="str">
            <v>NA</v>
          </cell>
          <cell r="D63">
            <v>100</v>
          </cell>
          <cell r="E63">
            <v>101.62601626016261</v>
          </cell>
        </row>
        <row r="64">
          <cell r="B64" t="str">
            <v>Aricent</v>
          </cell>
          <cell r="C64">
            <v>100.74566102421257</v>
          </cell>
          <cell r="D64">
            <v>104.75769550748753</v>
          </cell>
          <cell r="E64">
            <v>114.74297642863355</v>
          </cell>
        </row>
        <row r="65">
          <cell r="B65" t="str">
            <v>Product Support</v>
          </cell>
          <cell r="C65">
            <v>90.654205607476641</v>
          </cell>
          <cell r="D65">
            <v>88.478260869565219</v>
          </cell>
          <cell r="E65">
            <v>80.238095238095227</v>
          </cell>
        </row>
        <row r="66">
          <cell r="B66" t="str">
            <v>Wateen</v>
          </cell>
          <cell r="C66" t="str">
            <v>NA</v>
          </cell>
          <cell r="D66" t="str">
            <v>NA</v>
          </cell>
          <cell r="E66" t="str">
            <v>NA</v>
          </cell>
        </row>
      </sheetData>
      <sheetData sheetId="5">
        <row r="1">
          <cell r="A1" t="str">
            <v xml:space="preserve"> </v>
          </cell>
        </row>
        <row r="3">
          <cell r="A3" t="str">
            <v xml:space="preserve">D.1 Avg. age of open CRs </v>
          </cell>
        </row>
        <row r="5">
          <cell r="A5" t="str">
            <v>Formula:</v>
          </cell>
          <cell r="B5" t="str">
            <v>å(Opening date of CR – Current date) / No. of Open CRs till the reporting period</v>
          </cell>
        </row>
        <row r="6">
          <cell r="A6" t="str">
            <v>Frequency:</v>
          </cell>
          <cell r="B6" t="str">
            <v>Periodically</v>
          </cell>
        </row>
        <row r="7">
          <cell r="A7" t="str">
            <v>Unit:</v>
          </cell>
          <cell r="B7" t="str">
            <v>Days</v>
          </cell>
        </row>
        <row r="10">
          <cell r="C10" t="str">
            <v>April '07</v>
          </cell>
          <cell r="D10" t="str">
            <v>May '07</v>
          </cell>
          <cell r="E10" t="str">
            <v>June '07</v>
          </cell>
        </row>
        <row r="11">
          <cell r="C11" t="str">
            <v>NA</v>
          </cell>
          <cell r="D11" t="str">
            <v>NA</v>
          </cell>
          <cell r="E11" t="str">
            <v>NA</v>
          </cell>
        </row>
        <row r="17">
          <cell r="A17" t="str">
            <v>D.2 Avg. age of closed CRs</v>
          </cell>
        </row>
        <row r="19">
          <cell r="A19" t="str">
            <v>Formula:</v>
          </cell>
          <cell r="B19" t="str">
            <v>å(Opening date of CR – Closing date of issue) / No. of Closed CRs till the reporting period</v>
          </cell>
        </row>
        <row r="20">
          <cell r="A20" t="str">
            <v>Frequency:</v>
          </cell>
          <cell r="B20" t="str">
            <v>Periodically</v>
          </cell>
        </row>
        <row r="21">
          <cell r="A21" t="str">
            <v>Unit:</v>
          </cell>
          <cell r="B21" t="str">
            <v>Days</v>
          </cell>
        </row>
        <row r="24">
          <cell r="C24" t="str">
            <v>April '07</v>
          </cell>
          <cell r="D24" t="str">
            <v>May '07</v>
          </cell>
          <cell r="E24" t="str">
            <v>June '07</v>
          </cell>
        </row>
        <row r="25">
          <cell r="C25" t="str">
            <v>NA</v>
          </cell>
          <cell r="D25" t="str">
            <v>NA</v>
          </cell>
          <cell r="E25" t="str">
            <v>NA</v>
          </cell>
        </row>
      </sheetData>
      <sheetData sheetId="6">
        <row r="1">
          <cell r="A1" t="str">
            <v>C. DEFECTS</v>
          </cell>
        </row>
        <row r="3">
          <cell r="A3" t="str">
            <v>C.1 % of defects in technical docs till the reporting period</v>
          </cell>
          <cell r="H3" t="str">
            <v>C.2 % of defects in coding(Defects in coding refer to defects found during testing and code reviews)</v>
          </cell>
        </row>
        <row r="5">
          <cell r="A5" t="str">
            <v>Formula:</v>
          </cell>
          <cell r="B5" t="str">
            <v>(Total number of defects in technical docs till the reporting period / (total number of defects in technical docs + total number of defects in code) till the reporting period) * 100</v>
          </cell>
          <cell r="H5" t="str">
            <v>Formula:</v>
          </cell>
          <cell r="I5" t="str">
            <v>(Total number of defects in code till the reporting period / (total number of defects in technical docs + total number of defects in code) till the reporting period) * 100</v>
          </cell>
        </row>
        <row r="6">
          <cell r="A6" t="str">
            <v>Frequency:</v>
          </cell>
          <cell r="B6" t="str">
            <v>Project Closure/ Periodically</v>
          </cell>
          <cell r="H6" t="str">
            <v>Frequency:</v>
          </cell>
          <cell r="I6" t="str">
            <v>Project Closure/Periodically</v>
          </cell>
        </row>
        <row r="7">
          <cell r="A7" t="str">
            <v>Unit:</v>
          </cell>
          <cell r="B7" t="str">
            <v>%</v>
          </cell>
          <cell r="H7" t="str">
            <v>Unit:</v>
          </cell>
          <cell r="I7" t="str">
            <v>%</v>
          </cell>
        </row>
        <row r="11">
          <cell r="D11" t="str">
            <v>% Defects in Technical docs</v>
          </cell>
          <cell r="H11" t="str">
            <v>% Defects in Coding</v>
          </cell>
        </row>
        <row r="12">
          <cell r="D12" t="str">
            <v>April '07</v>
          </cell>
          <cell r="E12" t="str">
            <v>May '07</v>
          </cell>
          <cell r="F12" t="str">
            <v>June '07</v>
          </cell>
          <cell r="H12" t="str">
            <v>April '07</v>
          </cell>
          <cell r="I12" t="str">
            <v>May '07</v>
          </cell>
          <cell r="J12" t="str">
            <v>June '07</v>
          </cell>
        </row>
        <row r="13">
          <cell r="C13" t="str">
            <v>Product</v>
          </cell>
          <cell r="D13">
            <v>70.642201834862391</v>
          </cell>
          <cell r="E13">
            <v>70.642201834862391</v>
          </cell>
          <cell r="F13">
            <v>70.642201834862391</v>
          </cell>
          <cell r="H13">
            <v>29.357798165137616</v>
          </cell>
          <cell r="I13">
            <v>29.357798165137616</v>
          </cell>
          <cell r="J13">
            <v>29.357798165137616</v>
          </cell>
        </row>
        <row r="14">
          <cell r="C14" t="str">
            <v>Wateen</v>
          </cell>
          <cell r="D14" t="str">
            <v>NA</v>
          </cell>
          <cell r="E14" t="str">
            <v>NA</v>
          </cell>
          <cell r="F14" t="str">
            <v>NA</v>
          </cell>
          <cell r="H14" t="str">
            <v>NA</v>
          </cell>
          <cell r="I14" t="str">
            <v>NA</v>
          </cell>
          <cell r="J14" t="str">
            <v>NA</v>
          </cell>
        </row>
        <row r="15">
          <cell r="C15" t="str">
            <v>Oxygen</v>
          </cell>
          <cell r="D15">
            <v>11.864406779661017</v>
          </cell>
          <cell r="E15">
            <v>11.864406779661017</v>
          </cell>
          <cell r="F15">
            <v>11.864406779661017</v>
          </cell>
          <cell r="H15">
            <v>88.135593220338976</v>
          </cell>
          <cell r="I15">
            <v>88.135593220338976</v>
          </cell>
          <cell r="J15">
            <v>88.135593220338976</v>
          </cell>
        </row>
        <row r="16">
          <cell r="C16" t="str">
            <v>MTNL</v>
          </cell>
          <cell r="D16" t="str">
            <v>NA</v>
          </cell>
          <cell r="E16">
            <v>100</v>
          </cell>
          <cell r="F16">
            <v>100</v>
          </cell>
          <cell r="H16" t="str">
            <v>NA</v>
          </cell>
          <cell r="I16">
            <v>0</v>
          </cell>
          <cell r="J16">
            <v>0</v>
          </cell>
        </row>
        <row r="17">
          <cell r="C17" t="str">
            <v>Aricent</v>
          </cell>
          <cell r="D17">
            <v>0</v>
          </cell>
          <cell r="E17">
            <v>0</v>
          </cell>
          <cell r="F17">
            <v>0</v>
          </cell>
          <cell r="H17">
            <v>100</v>
          </cell>
          <cell r="I17">
            <v>100</v>
          </cell>
          <cell r="J17">
            <v>100</v>
          </cell>
        </row>
        <row r="34">
          <cell r="A34" t="str">
            <v>C.3 % of defects reported by Client/onsite team, till the reporting period</v>
          </cell>
        </row>
        <row r="36">
          <cell r="A36" t="str">
            <v>Formula:</v>
          </cell>
          <cell r="B36" t="str">
            <v>(Number of defects found by client in docs + number of defects found post delivery) till the reporting period/total defects till the reporting period) * 100</v>
          </cell>
        </row>
        <row r="37">
          <cell r="A37" t="str">
            <v>Frequency:</v>
          </cell>
          <cell r="B37" t="str">
            <v>Project Closure/ Periodically</v>
          </cell>
        </row>
        <row r="38">
          <cell r="A38" t="str">
            <v>Unit:</v>
          </cell>
          <cell r="B38" t="str">
            <v>%</v>
          </cell>
        </row>
        <row r="39">
          <cell r="A39" t="str">
            <v>Goal:</v>
          </cell>
          <cell r="B39">
            <v>0.1</v>
          </cell>
        </row>
        <row r="41">
          <cell r="C41" t="str">
            <v>April '07</v>
          </cell>
          <cell r="D41" t="str">
            <v>May '07</v>
          </cell>
          <cell r="E41" t="str">
            <v>June '07</v>
          </cell>
        </row>
        <row r="42">
          <cell r="B42" t="str">
            <v>Product</v>
          </cell>
          <cell r="C42">
            <v>14.173228346456693</v>
          </cell>
          <cell r="D42">
            <v>14.173228346456693</v>
          </cell>
          <cell r="E42">
            <v>14.173228346456693</v>
          </cell>
        </row>
        <row r="43">
          <cell r="B43" t="str">
            <v>Wateen</v>
          </cell>
          <cell r="C43" t="str">
            <v>NA</v>
          </cell>
          <cell r="D43" t="str">
            <v>NA</v>
          </cell>
          <cell r="E43" t="str">
            <v>NA</v>
          </cell>
        </row>
        <row r="44">
          <cell r="B44" t="str">
            <v>Oxygen</v>
          </cell>
          <cell r="C44">
            <v>0</v>
          </cell>
          <cell r="D44">
            <v>0</v>
          </cell>
          <cell r="E44">
            <v>0</v>
          </cell>
        </row>
      </sheetData>
      <sheetData sheetId="7" refreshError="1"/>
      <sheetData sheetId="8">
        <row r="1">
          <cell r="A1" t="str">
            <v>E. FACILITY MANAGEMENT</v>
          </cell>
        </row>
        <row r="3">
          <cell r="A3" t="str">
            <v>E.1 Mean Time to Resolve a problem</v>
          </cell>
        </row>
        <row r="5">
          <cell r="A5" t="str">
            <v>Formula:</v>
          </cell>
          <cell r="B5" t="str">
            <v>(å(closing time of  problem – opening time of problem) / no. of problems in this period)/60</v>
          </cell>
        </row>
        <row r="6">
          <cell r="A6" t="str">
            <v>Frequency:</v>
          </cell>
          <cell r="B6" t="str">
            <v>Periodically</v>
          </cell>
        </row>
        <row r="7">
          <cell r="A7" t="str">
            <v>Unit:</v>
          </cell>
          <cell r="B7" t="str">
            <v>Hours</v>
          </cell>
        </row>
        <row r="8">
          <cell r="A8" t="str">
            <v>Goal</v>
          </cell>
          <cell r="B8" t="str">
            <v>5 hours</v>
          </cell>
        </row>
        <row r="10">
          <cell r="B10" t="str">
            <v>Total(opening time of  problem – closing time of problem)</v>
          </cell>
          <cell r="C10" t="str">
            <v xml:space="preserve">No. of Problems </v>
          </cell>
          <cell r="D10" t="str">
            <v>MTTR</v>
          </cell>
        </row>
        <row r="11">
          <cell r="A11" t="str">
            <v>April '07</v>
          </cell>
          <cell r="B11">
            <v>8249</v>
          </cell>
          <cell r="C11">
            <v>29</v>
          </cell>
          <cell r="D11">
            <v>4.7408045977011488</v>
          </cell>
        </row>
        <row r="12">
          <cell r="A12" t="str">
            <v>May '07</v>
          </cell>
          <cell r="B12">
            <v>6082</v>
          </cell>
          <cell r="C12">
            <v>25</v>
          </cell>
          <cell r="D12">
            <v>4.0546666666666669</v>
          </cell>
        </row>
        <row r="13">
          <cell r="A13" t="str">
            <v>June '07</v>
          </cell>
          <cell r="B13">
            <v>4459</v>
          </cell>
          <cell r="C13">
            <v>20</v>
          </cell>
          <cell r="D13">
            <v>3.7158333333333333</v>
          </cell>
        </row>
        <row r="33">
          <cell r="A33" t="str">
            <v>E.2 % Downtime in the period</v>
          </cell>
        </row>
        <row r="35">
          <cell r="A35" t="str">
            <v>Formula:</v>
          </cell>
          <cell r="B35" t="str">
            <v>Total no. of downtime hours in the period/Maximum possible uptime hours in the period *100</v>
          </cell>
        </row>
        <row r="36">
          <cell r="A36" t="str">
            <v>Frequency:</v>
          </cell>
          <cell r="B36" t="str">
            <v>Periodically</v>
          </cell>
        </row>
        <row r="37">
          <cell r="A37" t="str">
            <v>Unit:</v>
          </cell>
          <cell r="B37" t="str">
            <v>%</v>
          </cell>
        </row>
        <row r="38">
          <cell r="A38" t="str">
            <v>Goal</v>
          </cell>
          <cell r="B38">
            <v>0.05</v>
          </cell>
        </row>
        <row r="40">
          <cell r="B40" t="str">
            <v>Total no. of downtime hours in the period</v>
          </cell>
          <cell r="C40" t="str">
            <v>Maximum possible uptime hours in the period</v>
          </cell>
          <cell r="D40" t="str">
            <v>% Downtime in the period</v>
          </cell>
          <cell r="E40" t="str">
            <v>% Uptime in the period</v>
          </cell>
        </row>
        <row r="41">
          <cell r="A41" t="str">
            <v>April '07</v>
          </cell>
          <cell r="B41">
            <v>0.4</v>
          </cell>
          <cell r="C41">
            <v>18647.599999999999</v>
          </cell>
          <cell r="D41">
            <v>2.1450481563311096E-3</v>
          </cell>
          <cell r="E41">
            <v>99.997854951843664</v>
          </cell>
        </row>
        <row r="42">
          <cell r="A42" t="str">
            <v>May '07</v>
          </cell>
          <cell r="B42">
            <v>1.3</v>
          </cell>
          <cell r="C42">
            <v>20238.7</v>
          </cell>
          <cell r="D42">
            <v>6.423337467327447E-3</v>
          </cell>
          <cell r="E42">
            <v>99.993576662532675</v>
          </cell>
        </row>
        <row r="43">
          <cell r="A43" t="str">
            <v>June '07</v>
          </cell>
          <cell r="B43">
            <v>1.3</v>
          </cell>
          <cell r="C43">
            <v>21670.7</v>
          </cell>
          <cell r="D43">
            <v>5.9988832848039061E-3</v>
          </cell>
          <cell r="E43">
            <v>99.994001116715197</v>
          </cell>
        </row>
      </sheetData>
      <sheetData sheetId="9">
        <row r="1">
          <cell r="A1" t="str">
            <v>ADMIN DEPARTMENT</v>
          </cell>
        </row>
        <row r="3">
          <cell r="A3" t="str">
            <v>E.1 Mean Time to Resolve a problem</v>
          </cell>
        </row>
        <row r="5">
          <cell r="A5" t="str">
            <v>Formula:</v>
          </cell>
          <cell r="B5" t="str">
            <v>å(opening time of  problem – closing time of problem) / no. of problems in this period</v>
          </cell>
        </row>
        <row r="6">
          <cell r="A6" t="str">
            <v>Frequency:</v>
          </cell>
          <cell r="B6" t="str">
            <v>Periodically</v>
          </cell>
        </row>
        <row r="7">
          <cell r="A7" t="str">
            <v>Unit:</v>
          </cell>
          <cell r="B7" t="str">
            <v>Hours</v>
          </cell>
        </row>
        <row r="8">
          <cell r="A8" t="str">
            <v>Goal:</v>
          </cell>
        </row>
        <row r="9">
          <cell r="B9" t="str">
            <v>UPS:-</v>
          </cell>
          <cell r="C9" t="str">
            <v>1 hr</v>
          </cell>
        </row>
        <row r="10">
          <cell r="B10" t="str">
            <v>Generator:-</v>
          </cell>
          <cell r="C10" t="str">
            <v>30 mins</v>
          </cell>
        </row>
        <row r="11">
          <cell r="B11" t="str">
            <v>Lease Line:-</v>
          </cell>
          <cell r="C11" t="str">
            <v>30 mins</v>
          </cell>
        </row>
        <row r="12">
          <cell r="B12" t="str">
            <v>AC (if require repairing)</v>
          </cell>
          <cell r="D12" t="str">
            <v>&lt;=24 hrs</v>
          </cell>
        </row>
        <row r="13">
          <cell r="B13" t="str">
            <v>AC (Power Failure/Load shedding)</v>
          </cell>
          <cell r="D13" t="str">
            <v>&lt;=2 hrs</v>
          </cell>
        </row>
        <row r="14">
          <cell r="B14" t="str">
            <v>Total(opening time of  problem – closing time of problem) {in hours}</v>
          </cell>
          <cell r="F14" t="str">
            <v xml:space="preserve">No. of Problems </v>
          </cell>
          <cell r="J14" t="str">
            <v xml:space="preserve">MTTR </v>
          </cell>
        </row>
        <row r="15">
          <cell r="B15" t="str">
            <v>A.C.</v>
          </cell>
          <cell r="C15" t="str">
            <v>Generator</v>
          </cell>
          <cell r="D15" t="str">
            <v>Lease line</v>
          </cell>
          <cell r="E15" t="str">
            <v>UPS</v>
          </cell>
          <cell r="F15" t="str">
            <v>A.C.</v>
          </cell>
          <cell r="G15" t="str">
            <v>Generator</v>
          </cell>
          <cell r="H15" t="str">
            <v>Lease line</v>
          </cell>
          <cell r="I15" t="str">
            <v>UPS</v>
          </cell>
          <cell r="J15" t="str">
            <v>A.C.</v>
          </cell>
          <cell r="K15" t="str">
            <v>Generator</v>
          </cell>
          <cell r="L15" t="str">
            <v>Lease line</v>
          </cell>
        </row>
        <row r="16">
          <cell r="A16" t="str">
            <v>April '07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May '07</v>
          </cell>
          <cell r="B17">
            <v>0</v>
          </cell>
          <cell r="C17">
            <v>0</v>
          </cell>
          <cell r="D17">
            <v>0</v>
          </cell>
          <cell r="E17">
            <v>0.1</v>
          </cell>
          <cell r="F17">
            <v>0</v>
          </cell>
          <cell r="G17">
            <v>0</v>
          </cell>
          <cell r="H17">
            <v>0</v>
          </cell>
          <cell r="I17">
            <v>2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June '07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34">
          <cell r="A34" t="str">
            <v>E.2 % Downtime in the period</v>
          </cell>
        </row>
        <row r="36">
          <cell r="A36" t="str">
            <v>Formula:</v>
          </cell>
          <cell r="B36" t="str">
            <v>Total no. of downtime hours in the period/Maximum possible uptime hours in the period</v>
          </cell>
        </row>
        <row r="37">
          <cell r="A37" t="str">
            <v>Frequency:</v>
          </cell>
          <cell r="B37" t="str">
            <v>Periodically</v>
          </cell>
        </row>
        <row r="38">
          <cell r="A38" t="str">
            <v>Unit:</v>
          </cell>
          <cell r="B38" t="str">
            <v>%</v>
          </cell>
        </row>
        <row r="39">
          <cell r="A39" t="str">
            <v>Goal</v>
          </cell>
          <cell r="B39">
            <v>0.05</v>
          </cell>
        </row>
        <row r="41">
          <cell r="B41" t="str">
            <v>Total no. of downtime hours in the period</v>
          </cell>
          <cell r="F41" t="str">
            <v>Maximum possible uptime hours in the period</v>
          </cell>
          <cell r="J41" t="str">
            <v>% Downtime in the period</v>
          </cell>
        </row>
        <row r="42">
          <cell r="B42" t="str">
            <v>UPS</v>
          </cell>
          <cell r="C42" t="str">
            <v>Generator</v>
          </cell>
          <cell r="D42" t="str">
            <v>Lease line</v>
          </cell>
          <cell r="E42" t="str">
            <v>A.C.</v>
          </cell>
          <cell r="F42" t="str">
            <v>UPS</v>
          </cell>
          <cell r="G42" t="str">
            <v>Generator</v>
          </cell>
          <cell r="H42" t="str">
            <v>Lease line</v>
          </cell>
          <cell r="I42" t="str">
            <v>A.C.</v>
          </cell>
          <cell r="J42" t="str">
            <v>UPS</v>
          </cell>
          <cell r="K42" t="str">
            <v>Generator</v>
          </cell>
          <cell r="L42" t="str">
            <v>Lease Line</v>
          </cell>
        </row>
        <row r="43">
          <cell r="A43" t="str">
            <v>April '07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168</v>
          </cell>
          <cell r="G43">
            <v>168</v>
          </cell>
          <cell r="H43">
            <v>168</v>
          </cell>
          <cell r="I43">
            <v>168</v>
          </cell>
          <cell r="J43">
            <v>0</v>
          </cell>
          <cell r="K43">
            <v>0</v>
          </cell>
          <cell r="L43">
            <v>0</v>
          </cell>
        </row>
        <row r="44">
          <cell r="A44" t="str">
            <v>May '07</v>
          </cell>
          <cell r="B44">
            <v>0</v>
          </cell>
          <cell r="C44">
            <v>0</v>
          </cell>
          <cell r="D44">
            <v>0</v>
          </cell>
          <cell r="E44">
            <v>0.1</v>
          </cell>
          <cell r="F44">
            <v>184</v>
          </cell>
          <cell r="G44">
            <v>184</v>
          </cell>
          <cell r="H44">
            <v>184</v>
          </cell>
          <cell r="I44">
            <v>183.9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June '07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168</v>
          </cell>
          <cell r="G45">
            <v>168</v>
          </cell>
          <cell r="H45">
            <v>168</v>
          </cell>
          <cell r="I45">
            <v>168</v>
          </cell>
          <cell r="J45">
            <v>0</v>
          </cell>
          <cell r="K45">
            <v>0</v>
          </cell>
          <cell r="L45">
            <v>0</v>
          </cell>
        </row>
      </sheetData>
      <sheetData sheetId="10" refreshError="1"/>
      <sheetData sheetId="11"/>
      <sheetData sheetId="12">
        <row r="1">
          <cell r="A1" t="str">
            <v>Employee Satisfaction Survey - Overall Employee Score</v>
          </cell>
        </row>
        <row r="3">
          <cell r="A3" t="str">
            <v>Last ESS conducted for the period: July to Dec 2006</v>
          </cell>
        </row>
        <row r="4">
          <cell r="A4" t="str">
            <v>Goal:</v>
          </cell>
          <cell r="B4" t="str">
            <v>=&gt; 70% in each category</v>
          </cell>
        </row>
        <row r="6">
          <cell r="A6" t="str">
            <v>Comparison Statement</v>
          </cell>
          <cell r="B6" t="str">
            <v>ESS (Jan to Jun 2005)</v>
          </cell>
          <cell r="C6" t="str">
            <v>ESS (Jul to Dec 2005)</v>
          </cell>
          <cell r="D6" t="str">
            <v>ESS (Jan to Jun 2006)</v>
          </cell>
          <cell r="E6" t="str">
            <v>ESS (July to Dec 2006)</v>
          </cell>
        </row>
        <row r="7">
          <cell r="A7" t="str">
            <v>Categories</v>
          </cell>
        </row>
        <row r="8">
          <cell r="A8" t="str">
            <v>Job Satisfaction</v>
          </cell>
          <cell r="B8">
            <v>77</v>
          </cell>
          <cell r="C8">
            <v>74</v>
          </cell>
          <cell r="D8">
            <v>74</v>
          </cell>
          <cell r="E8">
            <v>78</v>
          </cell>
        </row>
        <row r="9">
          <cell r="A9" t="str">
            <v xml:space="preserve"> Communication</v>
          </cell>
          <cell r="B9">
            <v>73</v>
          </cell>
          <cell r="C9">
            <v>69</v>
          </cell>
          <cell r="D9">
            <v>71</v>
          </cell>
          <cell r="E9">
            <v>73</v>
          </cell>
        </row>
        <row r="10">
          <cell r="A10" t="str">
            <v xml:space="preserve"> Training</v>
          </cell>
          <cell r="B10">
            <v>62</v>
          </cell>
          <cell r="C10">
            <v>66</v>
          </cell>
          <cell r="D10">
            <v>67</v>
          </cell>
          <cell r="E10">
            <v>69</v>
          </cell>
        </row>
        <row r="11">
          <cell r="A11" t="str">
            <v xml:space="preserve"> Team building</v>
          </cell>
          <cell r="B11">
            <v>73</v>
          </cell>
          <cell r="C11">
            <v>74</v>
          </cell>
          <cell r="D11">
            <v>77</v>
          </cell>
          <cell r="E11">
            <v>78</v>
          </cell>
        </row>
        <row r="12">
          <cell r="A12" t="str">
            <v xml:space="preserve"> General</v>
          </cell>
          <cell r="B12">
            <v>75</v>
          </cell>
          <cell r="C12">
            <v>74</v>
          </cell>
          <cell r="D12">
            <v>73</v>
          </cell>
          <cell r="E12">
            <v>76</v>
          </cell>
        </row>
        <row r="13">
          <cell r="A13" t="str">
            <v xml:space="preserve"> Administration</v>
          </cell>
          <cell r="B13">
            <v>79</v>
          </cell>
          <cell r="C13">
            <v>77</v>
          </cell>
          <cell r="D13">
            <v>76</v>
          </cell>
          <cell r="E13">
            <v>76</v>
          </cell>
        </row>
        <row r="16">
          <cell r="A16" t="str">
            <v>ESS (July to Dec 2006)</v>
          </cell>
        </row>
        <row r="17">
          <cell r="A17" t="str">
            <v>No. of employees participated in the Survey</v>
          </cell>
          <cell r="D17">
            <v>35</v>
          </cell>
        </row>
        <row r="19">
          <cell r="A19" t="str">
            <v>Category</v>
          </cell>
          <cell r="B19" t="str">
            <v>Maximum  Score (per person)</v>
          </cell>
          <cell r="C19" t="str">
            <v>Maximum Total Score (all participants)</v>
          </cell>
          <cell r="D19" t="str">
            <v>Actual Total Score (all participants)</v>
          </cell>
          <cell r="E19" t="str">
            <v>Actual Average Score (per person)</v>
          </cell>
          <cell r="F19" t="str">
            <v>Actual Average Score (%)</v>
          </cell>
        </row>
        <row r="20">
          <cell r="A20" t="str">
            <v>Job
Satisfaction</v>
          </cell>
          <cell r="B20">
            <v>600</v>
          </cell>
          <cell r="C20">
            <v>21000</v>
          </cell>
          <cell r="D20">
            <v>16325</v>
          </cell>
          <cell r="E20">
            <v>466.42857142857144</v>
          </cell>
          <cell r="F20">
            <v>77.738095238095241</v>
          </cell>
        </row>
        <row r="21">
          <cell r="A21" t="str">
            <v xml:space="preserve"> Communication</v>
          </cell>
          <cell r="B21">
            <v>600</v>
          </cell>
          <cell r="C21">
            <v>21000</v>
          </cell>
          <cell r="D21">
            <v>15325</v>
          </cell>
          <cell r="E21">
            <v>437.85714285714283</v>
          </cell>
          <cell r="F21">
            <v>72.976190476190467</v>
          </cell>
        </row>
        <row r="22">
          <cell r="A22" t="str">
            <v xml:space="preserve"> Training</v>
          </cell>
          <cell r="B22">
            <v>600</v>
          </cell>
          <cell r="C22">
            <v>21000</v>
          </cell>
          <cell r="D22">
            <v>14425</v>
          </cell>
          <cell r="E22">
            <v>412.14285714285717</v>
          </cell>
          <cell r="F22">
            <v>68.69047619047619</v>
          </cell>
        </row>
        <row r="23">
          <cell r="A23" t="str">
            <v xml:space="preserve"> Team building</v>
          </cell>
          <cell r="B23">
            <v>600</v>
          </cell>
          <cell r="C23">
            <v>21000</v>
          </cell>
          <cell r="D23">
            <v>16350</v>
          </cell>
          <cell r="E23">
            <v>467.14285714285717</v>
          </cell>
          <cell r="F23">
            <v>77.857142857142861</v>
          </cell>
        </row>
        <row r="24">
          <cell r="A24" t="str">
            <v xml:space="preserve"> General</v>
          </cell>
          <cell r="B24">
            <v>600</v>
          </cell>
          <cell r="C24">
            <v>21000</v>
          </cell>
          <cell r="D24">
            <v>15900</v>
          </cell>
          <cell r="E24">
            <v>454.28571428571428</v>
          </cell>
          <cell r="F24">
            <v>75.714285714285708</v>
          </cell>
        </row>
        <row r="25">
          <cell r="A25" t="str">
            <v xml:space="preserve"> Administration</v>
          </cell>
          <cell r="B25">
            <v>600</v>
          </cell>
          <cell r="C25">
            <v>21000</v>
          </cell>
          <cell r="D25">
            <v>15875</v>
          </cell>
          <cell r="E25">
            <v>453.57142857142856</v>
          </cell>
          <cell r="F25">
            <v>75.595238095238088</v>
          </cell>
        </row>
        <row r="28">
          <cell r="A28" t="str">
            <v>ESS (Jan to Jun 2006)</v>
          </cell>
        </row>
        <row r="29">
          <cell r="A29" t="str">
            <v>No. of employees participated in the Survey</v>
          </cell>
          <cell r="D29">
            <v>53</v>
          </cell>
        </row>
        <row r="31">
          <cell r="A31" t="str">
            <v>Category</v>
          </cell>
          <cell r="B31" t="str">
            <v>Maximum  Score (per person)</v>
          </cell>
          <cell r="C31" t="str">
            <v>Maximum Total Score (all participants)</v>
          </cell>
          <cell r="D31" t="str">
            <v>Actual Total Score (all participants)</v>
          </cell>
          <cell r="E31" t="str">
            <v>Actual Average Score (per person)</v>
          </cell>
          <cell r="F31" t="str">
            <v>Actual Average Score (%)</v>
          </cell>
        </row>
        <row r="32">
          <cell r="A32" t="str">
            <v>Job
Satisfaction</v>
          </cell>
          <cell r="B32">
            <v>600</v>
          </cell>
          <cell r="C32">
            <v>31800</v>
          </cell>
          <cell r="D32">
            <v>23650</v>
          </cell>
          <cell r="E32">
            <v>446.22641509433964</v>
          </cell>
          <cell r="F32">
            <v>74.371069182389931</v>
          </cell>
        </row>
        <row r="33">
          <cell r="A33" t="str">
            <v xml:space="preserve"> Communication</v>
          </cell>
          <cell r="B33">
            <v>600</v>
          </cell>
          <cell r="C33">
            <v>31800</v>
          </cell>
          <cell r="D33">
            <v>22525</v>
          </cell>
          <cell r="E33">
            <v>425</v>
          </cell>
          <cell r="F33">
            <v>70.833333333333343</v>
          </cell>
        </row>
        <row r="34">
          <cell r="A34" t="str">
            <v xml:space="preserve"> Training</v>
          </cell>
          <cell r="B34">
            <v>600</v>
          </cell>
          <cell r="C34">
            <v>31800</v>
          </cell>
          <cell r="D34">
            <v>21000</v>
          </cell>
          <cell r="E34">
            <v>396.22641509433964</v>
          </cell>
          <cell r="F34">
            <v>66.037735849056617</v>
          </cell>
        </row>
        <row r="35">
          <cell r="A35" t="str">
            <v xml:space="preserve"> Team building</v>
          </cell>
          <cell r="B35">
            <v>600</v>
          </cell>
          <cell r="C35">
            <v>31800</v>
          </cell>
          <cell r="D35">
            <v>24250</v>
          </cell>
          <cell r="E35">
            <v>457.54716981132077</v>
          </cell>
          <cell r="F35">
            <v>76.257861635220124</v>
          </cell>
        </row>
        <row r="36">
          <cell r="A36" t="str">
            <v xml:space="preserve"> General</v>
          </cell>
          <cell r="B36">
            <v>600</v>
          </cell>
          <cell r="C36">
            <v>31800</v>
          </cell>
          <cell r="D36">
            <v>22800</v>
          </cell>
          <cell r="E36">
            <v>430.18867924528303</v>
          </cell>
          <cell r="F36">
            <v>71.698113207547181</v>
          </cell>
        </row>
        <row r="37">
          <cell r="A37" t="str">
            <v xml:space="preserve"> Administration</v>
          </cell>
          <cell r="B37">
            <v>600</v>
          </cell>
          <cell r="C37">
            <v>31800</v>
          </cell>
          <cell r="D37">
            <v>23275</v>
          </cell>
          <cell r="E37">
            <v>439.15094339622641</v>
          </cell>
          <cell r="F37">
            <v>73.191823899371073</v>
          </cell>
        </row>
        <row r="40">
          <cell r="A40" t="str">
            <v>ESS (Jul to Dec 2005)</v>
          </cell>
        </row>
        <row r="41">
          <cell r="A41" t="str">
            <v>No. of employees participated in the Survey</v>
          </cell>
          <cell r="D41">
            <v>39</v>
          </cell>
        </row>
        <row r="43">
          <cell r="A43" t="str">
            <v>Category</v>
          </cell>
          <cell r="B43" t="str">
            <v>Maximum  Score (per person)</v>
          </cell>
          <cell r="C43" t="str">
            <v>Maximum Total Score (all participants)</v>
          </cell>
          <cell r="D43" t="str">
            <v>Actual Total Score (all participants)</v>
          </cell>
          <cell r="E43" t="str">
            <v>Actual Average Score (per person)</v>
          </cell>
          <cell r="F43" t="str">
            <v>Actual Average Score (%)</v>
          </cell>
        </row>
        <row r="44">
          <cell r="A44" t="str">
            <v>Job
Satisfaction</v>
          </cell>
          <cell r="B44">
            <v>600</v>
          </cell>
          <cell r="C44">
            <v>23400</v>
          </cell>
          <cell r="D44">
            <v>17650</v>
          </cell>
          <cell r="E44">
            <v>452.56410256410254</v>
          </cell>
          <cell r="F44">
            <v>75.427350427350433</v>
          </cell>
        </row>
        <row r="45">
          <cell r="A45" t="str">
            <v xml:space="preserve"> Communication</v>
          </cell>
          <cell r="B45">
            <v>600</v>
          </cell>
          <cell r="C45">
            <v>23400</v>
          </cell>
          <cell r="D45">
            <v>16525</v>
          </cell>
          <cell r="E45">
            <v>423.71794871794873</v>
          </cell>
          <cell r="F45">
            <v>70.619658119658126</v>
          </cell>
        </row>
        <row r="46">
          <cell r="A46" t="str">
            <v xml:space="preserve"> Training</v>
          </cell>
          <cell r="B46">
            <v>600</v>
          </cell>
          <cell r="C46">
            <v>23400</v>
          </cell>
          <cell r="D46">
            <v>15675</v>
          </cell>
          <cell r="E46">
            <v>401.92307692307691</v>
          </cell>
          <cell r="F46">
            <v>66.987179487179489</v>
          </cell>
        </row>
        <row r="47">
          <cell r="A47" t="str">
            <v xml:space="preserve"> Team building</v>
          </cell>
          <cell r="B47">
            <v>600</v>
          </cell>
          <cell r="C47">
            <v>23400</v>
          </cell>
          <cell r="D47">
            <v>17550</v>
          </cell>
          <cell r="E47">
            <v>450</v>
          </cell>
          <cell r="F47">
            <v>75</v>
          </cell>
        </row>
        <row r="48">
          <cell r="A48" t="str">
            <v xml:space="preserve"> General</v>
          </cell>
          <cell r="B48">
            <v>600</v>
          </cell>
          <cell r="C48">
            <v>23400</v>
          </cell>
          <cell r="D48">
            <v>17225</v>
          </cell>
          <cell r="E48">
            <v>441.66666666666669</v>
          </cell>
          <cell r="F48">
            <v>73.611111111111114</v>
          </cell>
        </row>
        <row r="49">
          <cell r="A49" t="str">
            <v xml:space="preserve"> Administration</v>
          </cell>
          <cell r="B49">
            <v>600</v>
          </cell>
          <cell r="C49">
            <v>23400</v>
          </cell>
          <cell r="D49">
            <v>17675</v>
          </cell>
          <cell r="E49">
            <v>453.20512820512823</v>
          </cell>
          <cell r="F49">
            <v>75.534188034188048</v>
          </cell>
        </row>
        <row r="51">
          <cell r="A51" t="str">
            <v>ESS (Jan to Jun 2005)</v>
          </cell>
        </row>
        <row r="52">
          <cell r="A52" t="str">
            <v>No. of employees participated in the Survey</v>
          </cell>
          <cell r="D52">
            <v>39</v>
          </cell>
        </row>
      </sheetData>
      <sheetData sheetId="13">
        <row r="1">
          <cell r="A1" t="str">
            <v>Customer Satisfaction Survey</v>
          </cell>
        </row>
        <row r="3">
          <cell r="A3" t="str">
            <v>Goal (Customer Satisfaction Index in the specific category)</v>
          </cell>
          <cell r="C3" t="str">
            <v>=&gt; 60</v>
          </cell>
        </row>
        <row r="4">
          <cell r="A4" t="str">
            <v>Goal (Customer Satisfaction Index in the specific category- effective from 1st Jan '05)</v>
          </cell>
          <cell r="C4" t="str">
            <v>=&gt; 90</v>
          </cell>
        </row>
        <row r="5">
          <cell r="A5" t="str">
            <v xml:space="preserve">Unit:- </v>
          </cell>
          <cell r="C5" t="str">
            <v>%</v>
          </cell>
        </row>
        <row r="6">
          <cell r="B6" t="str">
            <v>Alpha Rise 20-Mar-07</v>
          </cell>
          <cell r="C6" t="str">
            <v>BOL 20-Mar-07</v>
          </cell>
          <cell r="D6" t="str">
            <v>ORG -Telcom 21-Mar-07</v>
          </cell>
          <cell r="E6" t="str">
            <v>MCM 10-April-07</v>
          </cell>
          <cell r="F6" t="str">
            <v>SHEBA 04-May-07</v>
          </cell>
          <cell r="G6" t="str">
            <v>Aricent  25-May-07</v>
          </cell>
          <cell r="H6" t="str">
            <v>Alcatel 31-May-07</v>
          </cell>
        </row>
        <row r="7">
          <cell r="A7" t="str">
            <v>Actual Score</v>
          </cell>
          <cell r="B7">
            <v>5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24</v>
          </cell>
          <cell r="H7">
            <v>27</v>
          </cell>
        </row>
        <row r="8">
          <cell r="A8" t="str">
            <v>Actual Weighted Score</v>
          </cell>
          <cell r="B8">
            <v>10</v>
          </cell>
          <cell r="C8">
            <v>8</v>
          </cell>
          <cell r="D8">
            <v>10</v>
          </cell>
          <cell r="E8">
            <v>8</v>
          </cell>
          <cell r="F8">
            <v>10</v>
          </cell>
          <cell r="G8">
            <v>155</v>
          </cell>
          <cell r="H8">
            <v>165</v>
          </cell>
        </row>
        <row r="9">
          <cell r="A9" t="str">
            <v>Maximum Weighted Score</v>
          </cell>
          <cell r="B9">
            <v>10</v>
          </cell>
          <cell r="C9">
            <v>10</v>
          </cell>
          <cell r="D9">
            <v>10</v>
          </cell>
          <cell r="E9">
            <v>10</v>
          </cell>
          <cell r="F9">
            <v>10</v>
          </cell>
          <cell r="G9">
            <v>210</v>
          </cell>
          <cell r="H9">
            <v>210</v>
          </cell>
        </row>
        <row r="10">
          <cell r="A10" t="str">
            <v>Customer Feedback Weighted Index</v>
          </cell>
          <cell r="B10">
            <v>100</v>
          </cell>
          <cell r="C10">
            <v>80</v>
          </cell>
          <cell r="D10">
            <v>100</v>
          </cell>
          <cell r="E10">
            <v>80</v>
          </cell>
          <cell r="F10">
            <v>100</v>
          </cell>
          <cell r="G10">
            <v>73.80952380952381</v>
          </cell>
          <cell r="H10">
            <v>78.571428571428569</v>
          </cell>
        </row>
        <row r="12">
          <cell r="I12" t="str">
            <v xml:space="preserve">WI = </v>
          </cell>
        </row>
        <row r="14">
          <cell r="I14" t="str">
            <v>where</v>
          </cell>
        </row>
        <row r="15">
          <cell r="I15" t="str">
            <v>n = No. of categories</v>
          </cell>
        </row>
        <row r="16">
          <cell r="I16" t="str">
            <v>Ni = Total score in a particular category</v>
          </cell>
        </row>
        <row r="17">
          <cell r="I17" t="str">
            <v>Wi = Weight for a particular category</v>
          </cell>
        </row>
        <row r="18">
          <cell r="I18" t="str">
            <v>Categories are A, B &amp; C</v>
          </cell>
        </row>
        <row r="42">
          <cell r="A42" t="str">
            <v>Average Customer Satisfaction Index</v>
          </cell>
        </row>
        <row r="43">
          <cell r="A43" t="str">
            <v>Formula:</v>
          </cell>
          <cell r="B43" t="str">
            <v>(∑Customer Feedback Weighted Index(all available Customer Feedbacks)) / total number of Feedbacks received</v>
          </cell>
        </row>
        <row r="44">
          <cell r="A44" t="str">
            <v>Frequency:</v>
          </cell>
          <cell r="B44" t="str">
            <v>Periodically</v>
          </cell>
        </row>
        <row r="45">
          <cell r="A45" t="str">
            <v>Unit:</v>
          </cell>
          <cell r="B45" t="str">
            <v>%</v>
          </cell>
        </row>
        <row r="46">
          <cell r="A46" t="str">
            <v>Goal:</v>
          </cell>
          <cell r="B46">
            <v>0.6</v>
          </cell>
        </row>
        <row r="47">
          <cell r="A47" t="str">
            <v>Goal(effective from 1st Jan '05):</v>
          </cell>
          <cell r="B47">
            <v>0.9</v>
          </cell>
        </row>
        <row r="48">
          <cell r="A48" t="str">
            <v>Avg Customer Satisfaction Index (%):</v>
          </cell>
          <cell r="B48">
            <v>87.482993197278915</v>
          </cell>
        </row>
        <row r="51">
          <cell r="A51" t="str">
            <v>Improvement Areas based on Feedback</v>
          </cell>
        </row>
        <row r="54">
          <cell r="A54" t="str">
            <v>Project</v>
          </cell>
          <cell r="B54" t="str">
            <v>Good Areas</v>
          </cell>
          <cell r="F54" t="str">
            <v>Improvements</v>
          </cell>
        </row>
        <row r="55">
          <cell r="A55" t="str">
            <v>Alpha Rise</v>
          </cell>
          <cell r="B55" t="str">
            <v xml:space="preserve">1) I wonder one any one you coming to Japan
2) It might be better to give us proper training in Japan 
</v>
          </cell>
        </row>
        <row r="56">
          <cell r="A56" t="str">
            <v>BOL</v>
          </cell>
          <cell r="B56" t="str">
            <v>1) Infozech is very keen on preperations before arriving on site.
2) Meet expectations</v>
          </cell>
          <cell r="F56" t="str">
            <v>not satisfied with the quality and accuracy of technical information provided</v>
          </cell>
        </row>
        <row r="57">
          <cell r="A57" t="str">
            <v>ORG-Telcom</v>
          </cell>
          <cell r="B57" t="str">
            <v xml:space="preserve">1) Its good to work with support team as they respond on time and  necessary steps. 
</v>
          </cell>
        </row>
        <row r="58">
          <cell r="A58" t="str">
            <v>MCM</v>
          </cell>
          <cell r="F58" t="str">
            <v xml:space="preserve">Problems not resolved quickly over phone  email, chat </v>
          </cell>
        </row>
        <row r="59">
          <cell r="A59" t="str">
            <v>Sheba</v>
          </cell>
          <cell r="B59" t="str">
            <v>We got quite satisfactory support from Infozech instantly
We most like their helping attitude</v>
          </cell>
        </row>
        <row r="60">
          <cell r="A60" t="str">
            <v>Alcatel</v>
          </cell>
          <cell r="B60" t="str">
            <v>After Mrs. Smita taking charge for solving of the tickets for BSNL, support has improved by leaps and bounds</v>
          </cell>
        </row>
        <row r="61">
          <cell r="A61" t="str">
            <v>Aricent</v>
          </cell>
          <cell r="B61" t="str">
            <v>The support personnels we have interacted with " Raina and Smita " they have been exceptional in providing support to us and our customers. their customer centric focus is commendabale.</v>
          </cell>
          <cell r="F61" t="str">
            <v>On the account management side : we are not satisfied with the support.</v>
          </cell>
        </row>
        <row r="63">
          <cell r="A63" t="str">
            <v>Repeat Orders - Clear indication of high Customer Satisfaction Level</v>
          </cell>
        </row>
        <row r="65">
          <cell r="A65">
            <v>1</v>
          </cell>
          <cell r="B65" t="str">
            <v>Worldlink</v>
          </cell>
        </row>
        <row r="66">
          <cell r="A66">
            <v>2</v>
          </cell>
          <cell r="B66" t="str">
            <v>BSNL</v>
          </cell>
        </row>
      </sheetData>
      <sheetData sheetId="14" refreshError="1"/>
      <sheetData sheetId="15" refreshError="1"/>
      <sheetData sheetId="16">
        <row r="16">
          <cell r="B16" t="str">
            <v>Schedule Variance</v>
          </cell>
          <cell r="L16" t="str">
            <v>Customer Score Sheet</v>
          </cell>
        </row>
        <row r="21">
          <cell r="B21" t="str">
            <v>Effort Variance</v>
          </cell>
          <cell r="L21" t="str">
            <v>Employee Satisfaction Survey</v>
          </cell>
        </row>
        <row r="26">
          <cell r="B26" t="str">
            <v>Effort Distribution</v>
          </cell>
          <cell r="L26" t="str">
            <v>HR</v>
          </cell>
        </row>
        <row r="31">
          <cell r="B31" t="str">
            <v>Defects</v>
          </cell>
          <cell r="L31" t="str">
            <v>Admin</v>
          </cell>
        </row>
        <row r="36">
          <cell r="B36" t="str">
            <v>Change Request</v>
          </cell>
          <cell r="L36" t="str">
            <v>Facility Management</v>
          </cell>
        </row>
        <row r="39">
          <cell r="B39" t="str">
            <v>Project Effort Distribution</v>
          </cell>
          <cell r="L39" t="str">
            <v>QA</v>
          </cell>
        </row>
      </sheetData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24"/>
  <sheetViews>
    <sheetView tabSelected="1" workbookViewId="0">
      <selection activeCell="C10" sqref="C10"/>
    </sheetView>
  </sheetViews>
  <sheetFormatPr defaultRowHeight="12.75"/>
  <cols>
    <col min="1" max="1" width="6.5703125" bestFit="1" customWidth="1"/>
    <col min="2" max="2" width="39.140625" customWidth="1"/>
    <col min="3" max="3" width="21" customWidth="1"/>
    <col min="4" max="4" width="21.42578125" customWidth="1"/>
    <col min="5" max="5" width="14.7109375" bestFit="1" customWidth="1"/>
    <col min="6" max="6" width="12.5703125" customWidth="1"/>
  </cols>
  <sheetData>
    <row r="1" spans="1:7" ht="15.75">
      <c r="A1" s="80" t="s">
        <v>75</v>
      </c>
      <c r="B1" s="80"/>
      <c r="C1" s="1"/>
      <c r="D1" s="1"/>
      <c r="E1" s="1"/>
      <c r="F1" s="1"/>
    </row>
    <row r="2" spans="1:7" ht="15">
      <c r="A2" s="1"/>
      <c r="B2" s="1"/>
      <c r="C2" s="1"/>
      <c r="D2" s="1"/>
      <c r="E2" s="1"/>
      <c r="F2" s="1"/>
    </row>
    <row r="3" spans="1:7" ht="15">
      <c r="A3" s="1"/>
      <c r="B3" s="1"/>
      <c r="C3" s="1"/>
      <c r="D3" s="1"/>
      <c r="E3" s="1"/>
      <c r="F3" s="1"/>
    </row>
    <row r="4" spans="1:7" ht="15.75">
      <c r="A4" s="2" t="s">
        <v>15</v>
      </c>
      <c r="B4" s="2" t="s">
        <v>16</v>
      </c>
      <c r="C4" s="97" t="s">
        <v>4</v>
      </c>
      <c r="D4" s="95" t="s">
        <v>5</v>
      </c>
      <c r="E4" s="2" t="s">
        <v>17</v>
      </c>
      <c r="F4" s="2" t="s">
        <v>18</v>
      </c>
    </row>
    <row r="5" spans="1:7" ht="15.75">
      <c r="A5" s="2"/>
      <c r="B5" s="2"/>
      <c r="C5" s="96"/>
      <c r="D5" s="96"/>
      <c r="E5" s="2"/>
      <c r="F5" s="2"/>
    </row>
    <row r="6" spans="1:7" ht="60">
      <c r="A6" s="3">
        <v>1</v>
      </c>
      <c r="B6" s="4" t="s">
        <v>19</v>
      </c>
      <c r="C6" s="5">
        <v>15</v>
      </c>
      <c r="D6" s="90"/>
      <c r="E6" s="3" t="s">
        <v>20</v>
      </c>
      <c r="F6" s="3"/>
      <c r="G6" s="61"/>
    </row>
    <row r="7" spans="1:7" ht="15">
      <c r="A7" s="3">
        <v>2</v>
      </c>
      <c r="B7" s="4" t="s">
        <v>58</v>
      </c>
      <c r="C7" s="5">
        <v>15</v>
      </c>
      <c r="D7" s="90"/>
      <c r="E7" s="3" t="s">
        <v>20</v>
      </c>
      <c r="F7" s="3"/>
      <c r="G7" s="61"/>
    </row>
    <row r="8" spans="1:7" ht="30">
      <c r="A8" s="3">
        <v>3</v>
      </c>
      <c r="B8" s="6" t="s">
        <v>21</v>
      </c>
      <c r="C8" s="3">
        <v>10</v>
      </c>
      <c r="D8" s="89"/>
      <c r="E8" s="3" t="s">
        <v>20</v>
      </c>
      <c r="F8" s="3"/>
      <c r="G8" s="61"/>
    </row>
    <row r="9" spans="1:7" ht="15">
      <c r="A9" s="3">
        <v>4</v>
      </c>
      <c r="B9" s="6" t="s">
        <v>56</v>
      </c>
      <c r="C9" s="7">
        <v>10</v>
      </c>
      <c r="D9" s="94"/>
      <c r="E9" s="3" t="s">
        <v>20</v>
      </c>
      <c r="F9" s="3"/>
      <c r="G9" s="61"/>
    </row>
    <row r="10" spans="1:7" ht="15">
      <c r="A10" s="3">
        <v>5</v>
      </c>
      <c r="B10" s="6" t="s">
        <v>55</v>
      </c>
      <c r="C10" s="103">
        <v>0.2</v>
      </c>
      <c r="D10" s="3"/>
      <c r="E10" s="3" t="s">
        <v>64</v>
      </c>
      <c r="F10" s="3"/>
    </row>
    <row r="11" spans="1:7" ht="30" hidden="1">
      <c r="A11" s="3">
        <v>9</v>
      </c>
      <c r="B11" s="6" t="s">
        <v>23</v>
      </c>
      <c r="C11" s="3" t="s">
        <v>22</v>
      </c>
      <c r="D11" s="3"/>
      <c r="E11" s="3" t="s">
        <v>20</v>
      </c>
      <c r="F11" s="3"/>
    </row>
    <row r="12" spans="1:7" ht="45" hidden="1">
      <c r="A12" s="3">
        <v>10</v>
      </c>
      <c r="B12" s="6" t="s">
        <v>24</v>
      </c>
      <c r="C12" s="3">
        <v>10</v>
      </c>
      <c r="D12" s="3"/>
      <c r="E12" s="3" t="s">
        <v>20</v>
      </c>
      <c r="F12" s="3"/>
    </row>
    <row r="13" spans="1:7" ht="15">
      <c r="A13" s="3">
        <v>6</v>
      </c>
      <c r="B13" s="3" t="s">
        <v>57</v>
      </c>
      <c r="C13" s="3">
        <v>80</v>
      </c>
      <c r="D13" s="3"/>
      <c r="E13" s="3" t="s">
        <v>20</v>
      </c>
      <c r="F13" s="3"/>
    </row>
    <row r="14" spans="1:7" ht="15" hidden="1">
      <c r="A14" s="3">
        <v>12</v>
      </c>
      <c r="B14" s="3" t="s">
        <v>25</v>
      </c>
      <c r="C14" s="3" t="s">
        <v>22</v>
      </c>
      <c r="D14" s="3" t="s">
        <v>22</v>
      </c>
      <c r="E14" s="3" t="s">
        <v>26</v>
      </c>
      <c r="F14" s="3" t="s">
        <v>27</v>
      </c>
    </row>
    <row r="15" spans="1:7" ht="15" hidden="1">
      <c r="A15" s="3">
        <v>13</v>
      </c>
      <c r="B15" s="3" t="s">
        <v>28</v>
      </c>
      <c r="C15" s="3" t="s">
        <v>22</v>
      </c>
      <c r="D15" s="3" t="s">
        <v>22</v>
      </c>
      <c r="E15" s="3" t="s">
        <v>26</v>
      </c>
      <c r="F15" s="3" t="s">
        <v>27</v>
      </c>
    </row>
    <row r="16" spans="1:7" ht="15" hidden="1">
      <c r="A16" s="3">
        <v>14</v>
      </c>
      <c r="B16" s="3" t="s">
        <v>29</v>
      </c>
      <c r="C16" s="7">
        <v>5</v>
      </c>
      <c r="D16" s="7">
        <v>5</v>
      </c>
      <c r="E16" s="3" t="s">
        <v>30</v>
      </c>
      <c r="F16" s="3"/>
    </row>
    <row r="17" spans="1:6" ht="15">
      <c r="A17" s="3"/>
      <c r="B17" s="3"/>
      <c r="C17" s="6"/>
      <c r="D17" s="6"/>
      <c r="E17" s="3"/>
      <c r="F17" s="3"/>
    </row>
    <row r="18" spans="1:6" ht="15">
      <c r="A18" s="3"/>
      <c r="B18" s="3"/>
      <c r="C18" s="6"/>
      <c r="D18" s="6"/>
      <c r="E18" s="3"/>
      <c r="F18" s="3"/>
    </row>
    <row r="19" spans="1:6" ht="15">
      <c r="A19" s="3"/>
      <c r="B19" s="3"/>
      <c r="C19" s="10"/>
      <c r="D19" s="10"/>
      <c r="E19" s="3"/>
      <c r="F19" s="3"/>
    </row>
    <row r="20" spans="1:6" ht="15">
      <c r="A20" s="3"/>
      <c r="B20" s="4"/>
      <c r="C20" s="11"/>
      <c r="D20" s="11"/>
      <c r="E20" s="3"/>
      <c r="F20" s="3"/>
    </row>
    <row r="21" spans="1:6" ht="15">
      <c r="A21" s="3"/>
      <c r="B21" s="8"/>
      <c r="C21" s="9"/>
      <c r="D21" s="9"/>
      <c r="E21" s="3"/>
      <c r="F21" s="3"/>
    </row>
    <row r="24" spans="1:6">
      <c r="B24" s="61" t="s">
        <v>63</v>
      </c>
    </row>
  </sheetData>
  <customSheetViews>
    <customSheetView guid="{2BE259B6-C8DA-44AD-A8D7-D3E8944B6FB9}" hiddenRows="1" showRuler="0">
      <selection activeCell="C9" sqref="C9"/>
      <pageMargins left="0.75" right="0.75" top="1" bottom="1" header="0.5" footer="0.5"/>
      <headerFooter alignWithMargins="0"/>
    </customSheetView>
  </customSheetViews>
  <mergeCells count="2">
    <mergeCell ref="D4:D5"/>
    <mergeCell ref="C4:C5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7"/>
  <sheetViews>
    <sheetView zoomScaleNormal="100" workbookViewId="0">
      <selection activeCell="C11" sqref="C11"/>
    </sheetView>
  </sheetViews>
  <sheetFormatPr defaultRowHeight="12.75"/>
  <cols>
    <col min="1" max="1" width="24.7109375" style="29" customWidth="1"/>
    <col min="2" max="2" width="13.5703125" style="29" customWidth="1"/>
    <col min="3" max="3" width="15.5703125" style="29" customWidth="1"/>
    <col min="4" max="4" width="11.42578125" style="29" customWidth="1"/>
    <col min="5" max="5" width="13.140625" style="29" customWidth="1"/>
    <col min="6" max="6" width="13.28515625" style="29" customWidth="1"/>
    <col min="7" max="7" width="18.7109375" style="29" customWidth="1"/>
    <col min="8" max="8" width="6.85546875" style="29" customWidth="1"/>
    <col min="9" max="9" width="13.42578125" style="29" customWidth="1"/>
    <col min="10" max="10" width="13.28515625" style="29" customWidth="1"/>
    <col min="11" max="11" width="14.28515625" style="29" customWidth="1"/>
    <col min="12" max="12" width="12.28515625" style="29" customWidth="1"/>
    <col min="13" max="13" width="12.5703125" style="29" customWidth="1"/>
    <col min="14" max="14" width="14.5703125" style="29" customWidth="1"/>
    <col min="15" max="16384" width="9.140625" style="29"/>
  </cols>
  <sheetData>
    <row r="1" spans="1:32" s="15" customFormat="1" ht="15">
      <c r="A1" s="13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7"/>
      <c r="AF1" s="17"/>
    </row>
    <row r="2" spans="1:32" s="15" customFormat="1" ht="15">
      <c r="A2" s="18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7"/>
      <c r="AD2" s="17"/>
      <c r="AE2" s="17"/>
      <c r="AF2" s="17"/>
    </row>
    <row r="3" spans="1:32" s="16" customFormat="1">
      <c r="A3" s="19" t="s">
        <v>34</v>
      </c>
      <c r="B3" s="20"/>
      <c r="C3" s="20"/>
      <c r="D3" s="20"/>
      <c r="E3" s="20"/>
      <c r="F3" s="20"/>
      <c r="G3" s="20"/>
      <c r="H3" s="20"/>
      <c r="I3" s="20"/>
      <c r="J3" s="21"/>
      <c r="K3" s="21"/>
      <c r="AC3" s="22"/>
      <c r="AD3" s="22"/>
      <c r="AE3" s="22"/>
      <c r="AF3" s="22"/>
    </row>
    <row r="4" spans="1:32" s="16" customFormat="1">
      <c r="A4" s="12" t="s">
        <v>7</v>
      </c>
      <c r="B4" s="12"/>
      <c r="C4" s="12"/>
      <c r="D4" s="12"/>
      <c r="E4" s="12"/>
      <c r="F4" s="12"/>
      <c r="G4" s="12"/>
      <c r="H4" s="12"/>
      <c r="I4" s="12"/>
      <c r="AC4" s="22"/>
      <c r="AD4" s="22"/>
      <c r="AE4" s="22"/>
      <c r="AF4" s="22"/>
    </row>
    <row r="5" spans="1:32" s="16" customFormat="1" ht="25.5" customHeight="1">
      <c r="A5" s="23" t="s">
        <v>8</v>
      </c>
      <c r="B5" s="98" t="s">
        <v>9</v>
      </c>
      <c r="C5" s="98"/>
      <c r="D5" s="98"/>
      <c r="E5" s="98"/>
      <c r="F5" s="98"/>
      <c r="G5" s="98"/>
      <c r="H5" s="98"/>
      <c r="I5" s="9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2" s="16" customFormat="1">
      <c r="A6" s="23" t="s">
        <v>10</v>
      </c>
      <c r="B6" s="61" t="s">
        <v>41</v>
      </c>
      <c r="C6" s="24"/>
      <c r="D6" s="12"/>
      <c r="E6" s="12"/>
      <c r="F6" s="12"/>
      <c r="G6" s="12"/>
      <c r="H6" s="12"/>
      <c r="I6" s="1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s="16" customFormat="1">
      <c r="A7" s="23" t="s">
        <v>12</v>
      </c>
      <c r="B7" s="12" t="s">
        <v>20</v>
      </c>
      <c r="C7" s="12"/>
      <c r="D7" s="12"/>
      <c r="E7" s="12"/>
      <c r="F7" s="12"/>
      <c r="G7" s="12"/>
      <c r="H7" s="12"/>
      <c r="I7" s="1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2" s="16" customFormat="1">
      <c r="A8" s="23" t="s">
        <v>13</v>
      </c>
      <c r="B8" s="25" t="s">
        <v>33</v>
      </c>
      <c r="C8" s="25"/>
      <c r="D8" s="12"/>
      <c r="E8" s="77"/>
      <c r="F8" s="12"/>
      <c r="G8" s="12"/>
      <c r="H8" s="12"/>
      <c r="I8" s="1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s="16" customFormat="1" ht="31.5" customHeight="1">
      <c r="A9" s="27"/>
      <c r="B9" s="46" t="s">
        <v>74</v>
      </c>
      <c r="C9" s="46" t="s">
        <v>1</v>
      </c>
      <c r="D9" s="46"/>
      <c r="E9" s="79"/>
      <c r="F9" s="46"/>
      <c r="G9" s="28"/>
      <c r="H9" s="28"/>
      <c r="I9" s="28"/>
      <c r="J9" s="28"/>
      <c r="K9" s="28"/>
      <c r="L9" s="28"/>
      <c r="M9" s="22"/>
      <c r="N9" s="22"/>
      <c r="O9" s="22"/>
      <c r="P9" s="22"/>
      <c r="Q9" s="22"/>
      <c r="R9" s="22"/>
      <c r="S9" s="22"/>
      <c r="T9" s="22"/>
      <c r="U9" s="22"/>
    </row>
    <row r="10" spans="1:32">
      <c r="A10" s="63" t="s">
        <v>32</v>
      </c>
      <c r="B10" s="65"/>
      <c r="C10" s="65"/>
      <c r="D10" s="66"/>
      <c r="E10" s="78"/>
      <c r="F10" s="67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 s="30" customFormat="1">
      <c r="A11" s="30" t="s">
        <v>42</v>
      </c>
      <c r="B11" s="64"/>
      <c r="C11" s="64"/>
      <c r="D11" s="68"/>
      <c r="E11" s="68"/>
      <c r="F11" s="68"/>
      <c r="L11" s="31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2" s="30" customFormat="1">
      <c r="A12" s="30" t="s">
        <v>43</v>
      </c>
      <c r="B12" s="62"/>
      <c r="C12" s="62"/>
      <c r="D12" s="68"/>
      <c r="E12" s="68"/>
      <c r="F12" s="68"/>
      <c r="L12" s="31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s="30" customFormat="1">
      <c r="A13" s="30" t="s">
        <v>44</v>
      </c>
      <c r="B13" s="62"/>
      <c r="C13" s="62"/>
      <c r="D13" s="68"/>
      <c r="E13" s="68"/>
      <c r="F13" s="68"/>
      <c r="L13" s="31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 s="30" customFormat="1">
      <c r="L14" s="31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s="30" customFormat="1">
      <c r="L15" s="31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 s="30" customFormat="1">
      <c r="L16" s="31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2:32" s="30" customFormat="1">
      <c r="L17" s="31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</sheetData>
  <customSheetViews>
    <customSheetView guid="{2BE259B6-C8DA-44AD-A8D7-D3E8944B6FB9}" showRuler="0">
      <selection activeCell="C14" sqref="C14"/>
      <rowBreaks count="1" manualBreakCount="1">
        <brk id="86" max="16383" man="1"/>
      </rowBreaks>
      <colBreaks count="1" manualBreakCount="1">
        <brk id="11" max="1048575" man="1"/>
      </colBreaks>
      <pageMargins left="0.75" right="0.75" top="1" bottom="1" header="0.5" footer="0.5"/>
      <pageSetup scale="57" orientation="portrait" r:id="rId1"/>
      <headerFooter alignWithMargins="0"/>
    </customSheetView>
  </customSheetViews>
  <mergeCells count="1">
    <mergeCell ref="B5:I5"/>
  </mergeCells>
  <phoneticPr fontId="0" type="noConversion"/>
  <pageMargins left="0.75" right="0.75" top="1" bottom="1" header="0.5" footer="0.5"/>
  <pageSetup scale="57" orientation="portrait" r:id="rId2"/>
  <headerFooter alignWithMargins="0"/>
  <colBreaks count="1" manualBreakCount="1">
    <brk id="12" max="1048575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AO28"/>
  <sheetViews>
    <sheetView topLeftCell="A7" zoomScaleNormal="100" workbookViewId="0">
      <selection activeCell="C10" sqref="C10"/>
    </sheetView>
  </sheetViews>
  <sheetFormatPr defaultRowHeight="12.75"/>
  <cols>
    <col min="1" max="1" width="15.7109375" style="29" customWidth="1"/>
    <col min="2" max="2" width="13.42578125" style="29" customWidth="1"/>
    <col min="3" max="14" width="16" style="29" customWidth="1"/>
    <col min="15" max="15" width="14.28515625" style="29" customWidth="1"/>
    <col min="16" max="16" width="12.5703125" style="29" customWidth="1"/>
    <col min="17" max="17" width="9.28515625" style="29" customWidth="1"/>
    <col min="18" max="21" width="8.7109375" style="29" customWidth="1"/>
    <col min="22" max="22" width="8.28515625" style="29" customWidth="1"/>
    <col min="23" max="23" width="11.28515625" style="29" customWidth="1"/>
    <col min="24" max="35" width="8.28515625" style="29" customWidth="1"/>
    <col min="36" max="16384" width="9.140625" style="29"/>
  </cols>
  <sheetData>
    <row r="1" spans="1:41" s="15" customFormat="1" ht="15">
      <c r="A1" s="13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41" s="15" customFormat="1" ht="15">
      <c r="A2" s="18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41" s="16" customFormat="1">
      <c r="A3" s="34" t="s">
        <v>54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47"/>
      <c r="Q3" s="47"/>
      <c r="R3" s="47"/>
      <c r="S3" s="47"/>
      <c r="T3" s="47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15"/>
      <c r="AK3" s="15"/>
      <c r="AL3" s="15"/>
      <c r="AM3" s="15"/>
      <c r="AN3" s="15"/>
      <c r="AO3" s="15"/>
    </row>
    <row r="4" spans="1:41" s="16" customFormat="1">
      <c r="A4" s="26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15"/>
      <c r="AK4" s="15"/>
      <c r="AL4" s="15"/>
      <c r="AM4" s="15"/>
      <c r="AN4" s="15"/>
      <c r="AO4" s="15"/>
    </row>
    <row r="5" spans="1:41" s="16" customFormat="1">
      <c r="A5" s="26" t="s">
        <v>8</v>
      </c>
      <c r="B5" s="29" t="s">
        <v>3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15"/>
      <c r="AK5" s="15"/>
      <c r="AL5" s="15"/>
      <c r="AM5" s="15"/>
      <c r="AN5" s="15"/>
      <c r="AO5" s="15"/>
    </row>
    <row r="6" spans="1:41" s="16" customFormat="1">
      <c r="A6" s="26" t="s">
        <v>10</v>
      </c>
      <c r="B6" s="29" t="s">
        <v>0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41" s="16" customFormat="1">
      <c r="A7" s="26" t="s">
        <v>12</v>
      </c>
      <c r="B7" s="16" t="s">
        <v>20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</row>
    <row r="8" spans="1:41" s="16" customFormat="1">
      <c r="A8" s="26" t="s">
        <v>2</v>
      </c>
      <c r="B8" s="59" t="s">
        <v>40</v>
      </c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1:41" s="16" customFormat="1">
      <c r="A9" s="26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</row>
    <row r="10" spans="1:41" s="16" customFormat="1">
      <c r="B10" s="35"/>
      <c r="C10" s="32" t="s">
        <v>62</v>
      </c>
      <c r="D10" s="32" t="s">
        <v>1</v>
      </c>
      <c r="E10" s="32"/>
      <c r="F10" s="32"/>
      <c r="G10" s="92"/>
      <c r="H10" s="93"/>
      <c r="I10" s="93"/>
      <c r="J10" s="93"/>
      <c r="K10" s="9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41" ht="29.25" customHeight="1">
      <c r="A11" s="26"/>
      <c r="B11" s="45" t="s">
        <v>36</v>
      </c>
      <c r="C11" s="75"/>
      <c r="D11" s="75"/>
      <c r="E11" s="75"/>
      <c r="F11" s="75"/>
      <c r="G11" s="75"/>
      <c r="H11" s="75"/>
      <c r="I11" s="75"/>
      <c r="J11" s="75"/>
      <c r="K11" s="75"/>
      <c r="L11" s="33"/>
      <c r="M11" s="33"/>
      <c r="N11" s="33"/>
      <c r="O11" s="33"/>
      <c r="P11" s="33"/>
      <c r="Q11" s="33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41" s="30" customFormat="1" ht="25.5">
      <c r="B12" s="45" t="s">
        <v>37</v>
      </c>
      <c r="C12" s="22"/>
      <c r="D12" s="22"/>
      <c r="E12" s="22"/>
      <c r="F12" s="22"/>
      <c r="G12" s="22"/>
      <c r="H12" s="22"/>
      <c r="I12" s="22"/>
      <c r="J12" s="22"/>
      <c r="K12" s="22"/>
      <c r="L12" s="36"/>
      <c r="M12" s="36"/>
      <c r="N12" s="36"/>
      <c r="O12" s="36"/>
      <c r="P12" s="36"/>
      <c r="Q12" s="33"/>
      <c r="R12" s="33"/>
      <c r="S12" s="33"/>
      <c r="T12" s="33"/>
      <c r="U12" s="33"/>
      <c r="V12" s="36"/>
      <c r="W12" s="36"/>
      <c r="X12" s="36"/>
      <c r="Y12" s="36"/>
      <c r="Z12" s="36"/>
      <c r="AA12" s="36"/>
      <c r="AB12" s="36"/>
    </row>
    <row r="13" spans="1:41">
      <c r="B13" s="45" t="s">
        <v>35</v>
      </c>
      <c r="C13" s="76" t="e">
        <f t="shared" ref="C13:G13" si="0">((C12-C11)/C11)*100</f>
        <v>#DIV/0!</v>
      </c>
      <c r="D13" s="76" t="e">
        <f t="shared" si="0"/>
        <v>#DIV/0!</v>
      </c>
      <c r="E13" s="76" t="e">
        <f t="shared" si="0"/>
        <v>#DIV/0!</v>
      </c>
      <c r="F13" s="76" t="e">
        <f t="shared" si="0"/>
        <v>#DIV/0!</v>
      </c>
      <c r="G13" s="76" t="e">
        <f t="shared" si="0"/>
        <v>#DIV/0!</v>
      </c>
      <c r="H13" s="76"/>
      <c r="I13" s="76"/>
      <c r="J13" s="76"/>
      <c r="K13" s="76"/>
      <c r="L13" s="36"/>
      <c r="M13" s="36"/>
      <c r="N13" s="36"/>
      <c r="O13" s="36"/>
      <c r="P13" s="36"/>
      <c r="Q13" s="33"/>
      <c r="R13" s="33"/>
      <c r="S13" s="33"/>
      <c r="T13" s="33"/>
      <c r="U13" s="33"/>
      <c r="V13" s="36"/>
      <c r="W13" s="36"/>
      <c r="X13" s="36"/>
      <c r="Y13" s="36"/>
      <c r="Z13" s="36"/>
      <c r="AA13" s="36"/>
      <c r="AB13" s="36"/>
    </row>
    <row r="14" spans="1:41">
      <c r="O14" s="30"/>
      <c r="P14" s="36"/>
      <c r="Q14" s="36"/>
      <c r="R14" s="36"/>
      <c r="S14" s="36"/>
      <c r="T14" s="36"/>
      <c r="U14" s="36"/>
      <c r="V14" s="36"/>
      <c r="W14" s="36"/>
      <c r="X14" s="33"/>
      <c r="Y14" s="33"/>
      <c r="Z14" s="33"/>
      <c r="AA14" s="33"/>
      <c r="AB14" s="33"/>
      <c r="AC14" s="36"/>
      <c r="AD14" s="36"/>
      <c r="AE14" s="36"/>
      <c r="AF14" s="36"/>
      <c r="AG14" s="36"/>
      <c r="AH14" s="36"/>
      <c r="AI14" s="36"/>
    </row>
    <row r="15" spans="1:41">
      <c r="O15" s="30"/>
      <c r="P15" s="36"/>
      <c r="Q15" s="36"/>
      <c r="R15" s="36"/>
      <c r="S15" s="36"/>
      <c r="T15" s="36"/>
      <c r="U15" s="36"/>
      <c r="V15" s="36"/>
      <c r="W15" s="36"/>
      <c r="X15" s="33"/>
      <c r="Y15" s="33"/>
      <c r="Z15" s="33"/>
      <c r="AA15" s="33"/>
      <c r="AB15" s="33"/>
      <c r="AC15" s="36"/>
      <c r="AD15" s="36"/>
      <c r="AE15" s="36"/>
      <c r="AF15" s="36"/>
      <c r="AG15" s="36"/>
      <c r="AH15" s="36"/>
      <c r="AI15" s="36"/>
    </row>
    <row r="18" spans="1:11">
      <c r="A18" s="34" t="s">
        <v>65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>
      <c r="A19" s="2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>
      <c r="A20" s="26" t="s">
        <v>8</v>
      </c>
      <c r="B20" s="29" t="s">
        <v>3</v>
      </c>
      <c r="C20" s="16"/>
      <c r="D20" s="16"/>
      <c r="E20" s="16"/>
      <c r="F20" s="16"/>
      <c r="G20" s="16"/>
      <c r="H20" s="16"/>
      <c r="I20" s="16"/>
      <c r="J20" s="16"/>
      <c r="K20" s="16"/>
    </row>
    <row r="21" spans="1:11">
      <c r="A21" s="26" t="s">
        <v>10</v>
      </c>
      <c r="B21" s="29" t="s">
        <v>0</v>
      </c>
      <c r="C21" s="16"/>
      <c r="D21" s="16"/>
      <c r="E21" s="16"/>
      <c r="F21" s="16"/>
      <c r="G21" s="16"/>
      <c r="H21" s="16"/>
      <c r="I21" s="16"/>
      <c r="J21" s="16"/>
      <c r="K21" s="16"/>
    </row>
    <row r="22" spans="1:11">
      <c r="A22" s="26" t="s">
        <v>12</v>
      </c>
      <c r="B22" s="16" t="s">
        <v>20</v>
      </c>
      <c r="C22" s="16"/>
      <c r="D22" s="16"/>
      <c r="E22" s="16"/>
      <c r="F22" s="16"/>
      <c r="G22" s="16"/>
      <c r="H22" s="16"/>
      <c r="I22" s="16"/>
      <c r="J22" s="16"/>
      <c r="K22" s="16"/>
    </row>
    <row r="23" spans="1:11">
      <c r="A23" s="26" t="s">
        <v>2</v>
      </c>
      <c r="B23" s="59" t="s">
        <v>40</v>
      </c>
      <c r="C23" s="16"/>
      <c r="D23" s="16"/>
      <c r="E23" s="16"/>
      <c r="F23" s="16"/>
      <c r="G23" s="16"/>
      <c r="H23" s="16"/>
      <c r="I23" s="16"/>
      <c r="J23" s="16"/>
      <c r="K23" s="16"/>
    </row>
    <row r="24" spans="1:11">
      <c r="A24" s="2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>
      <c r="A25" s="16"/>
      <c r="B25" s="35"/>
      <c r="C25" s="32" t="s">
        <v>66</v>
      </c>
      <c r="D25" s="32" t="s">
        <v>67</v>
      </c>
      <c r="E25" s="32" t="s">
        <v>68</v>
      </c>
      <c r="F25" s="32" t="s">
        <v>69</v>
      </c>
      <c r="G25" s="32" t="s">
        <v>70</v>
      </c>
      <c r="H25" s="32" t="s">
        <v>71</v>
      </c>
      <c r="I25" s="32" t="s">
        <v>72</v>
      </c>
      <c r="J25" s="32" t="s">
        <v>73</v>
      </c>
      <c r="K25" s="32"/>
    </row>
    <row r="26" spans="1:11" ht="25.5">
      <c r="A26" s="26"/>
      <c r="B26" s="45" t="s">
        <v>36</v>
      </c>
      <c r="C26" s="91"/>
      <c r="D26" s="91"/>
      <c r="E26" s="91"/>
      <c r="F26" s="91"/>
      <c r="G26" s="91"/>
      <c r="H26" s="91"/>
      <c r="I26" s="91"/>
      <c r="J26" s="91"/>
      <c r="K26" s="91"/>
    </row>
    <row r="27" spans="1:11" ht="25.5">
      <c r="A27" s="30"/>
      <c r="B27" s="45" t="s">
        <v>37</v>
      </c>
      <c r="C27" s="22"/>
      <c r="D27" s="22"/>
      <c r="E27" s="22"/>
      <c r="F27" s="22"/>
      <c r="G27" s="22"/>
      <c r="H27" s="22"/>
      <c r="I27" s="22"/>
      <c r="J27" s="22"/>
      <c r="K27" s="22"/>
    </row>
    <row r="28" spans="1:11">
      <c r="B28" s="45" t="s">
        <v>35</v>
      </c>
      <c r="C28" s="76" t="e">
        <f t="shared" ref="C28:J28" si="1">((C27-C26)/C26)*100</f>
        <v>#DIV/0!</v>
      </c>
      <c r="D28" s="76" t="e">
        <f t="shared" si="1"/>
        <v>#DIV/0!</v>
      </c>
      <c r="E28" s="76" t="e">
        <f t="shared" si="1"/>
        <v>#DIV/0!</v>
      </c>
      <c r="F28" s="76" t="e">
        <f t="shared" si="1"/>
        <v>#DIV/0!</v>
      </c>
      <c r="G28" s="76" t="e">
        <f t="shared" si="1"/>
        <v>#DIV/0!</v>
      </c>
      <c r="H28" s="76" t="e">
        <f t="shared" si="1"/>
        <v>#DIV/0!</v>
      </c>
      <c r="I28" s="76" t="e">
        <f t="shared" si="1"/>
        <v>#DIV/0!</v>
      </c>
      <c r="J28" s="76" t="e">
        <f t="shared" si="1"/>
        <v>#DIV/0!</v>
      </c>
      <c r="K28" s="76"/>
    </row>
  </sheetData>
  <customSheetViews>
    <customSheetView guid="{2BE259B6-C8DA-44AD-A8D7-D3E8944B6FB9}" showRuler="0">
      <selection activeCell="C20" sqref="C20"/>
      <rowBreaks count="1" manualBreakCount="1">
        <brk id="76" max="18" man="1"/>
      </rowBreaks>
      <pageMargins left="0.75" right="0.75" top="1" bottom="1" header="0.5" footer="0.5"/>
      <pageSetup scale="47" orientation="portrait" r:id="rId1"/>
      <headerFooter alignWithMargins="0"/>
    </customSheetView>
  </customSheetViews>
  <phoneticPr fontId="16" type="noConversion"/>
  <pageMargins left="0.75" right="0.75" top="1" bottom="1" header="0.5" footer="0.5"/>
  <pageSetup scale="47" orientation="portrait" r:id="rId2"/>
  <headerFooter alignWithMargins="0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DW17"/>
  <sheetViews>
    <sheetView zoomScale="110" zoomScaleNormal="110" workbookViewId="0">
      <selection activeCell="K8" sqref="K8"/>
    </sheetView>
  </sheetViews>
  <sheetFormatPr defaultRowHeight="12.75"/>
  <cols>
    <col min="1" max="1" width="21.28515625" style="29" customWidth="1"/>
    <col min="2" max="2" width="14" style="29" customWidth="1"/>
    <col min="3" max="3" width="10.5703125" style="29" hidden="1" customWidth="1"/>
    <col min="4" max="4" width="14.85546875" style="29" customWidth="1"/>
    <col min="5" max="5" width="16" style="29" bestFit="1" customWidth="1"/>
    <col min="6" max="6" width="16" style="29" customWidth="1"/>
    <col min="7" max="7" width="14.85546875" style="29" customWidth="1"/>
    <col min="8" max="8" width="0.28515625" style="29" customWidth="1"/>
    <col min="9" max="9" width="17" style="29" customWidth="1"/>
    <col min="10" max="10" width="11.7109375" style="29" customWidth="1"/>
    <col min="11" max="11" width="11.5703125" style="29" customWidth="1"/>
    <col min="12" max="12" width="12" style="29" customWidth="1"/>
    <col min="13" max="13" width="42.140625" style="29" customWidth="1"/>
    <col min="14" max="14" width="12" style="29" customWidth="1"/>
    <col min="15" max="15" width="12.85546875" style="29" customWidth="1"/>
    <col min="16" max="16384" width="9.140625" style="29"/>
  </cols>
  <sheetData>
    <row r="1" spans="1:127" s="13" customFormat="1" ht="15">
      <c r="A1" s="13" t="s">
        <v>39</v>
      </c>
      <c r="J1" s="38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</row>
    <row r="3" spans="1:127" ht="27.75" customHeight="1">
      <c r="A3" s="34" t="s">
        <v>47</v>
      </c>
      <c r="B3" s="34"/>
      <c r="C3" s="34"/>
      <c r="D3" s="34"/>
      <c r="E3" s="34"/>
      <c r="F3" s="34"/>
      <c r="G3" s="34"/>
      <c r="H3" s="34"/>
      <c r="I3" s="99" t="s">
        <v>46</v>
      </c>
      <c r="J3" s="100"/>
      <c r="K3" s="100"/>
      <c r="L3" s="100"/>
      <c r="M3" s="100"/>
    </row>
    <row r="4" spans="1:127">
      <c r="I4" s="56"/>
      <c r="J4" s="43"/>
      <c r="K4" s="43"/>
      <c r="L4" s="43"/>
      <c r="M4" s="43"/>
    </row>
    <row r="5" spans="1:127" ht="26.25" customHeight="1">
      <c r="A5" s="40" t="s">
        <v>8</v>
      </c>
      <c r="B5" s="102" t="s">
        <v>45</v>
      </c>
      <c r="C5" s="102"/>
      <c r="D5" s="102"/>
      <c r="E5" s="102"/>
      <c r="F5" s="102"/>
      <c r="G5" s="37"/>
      <c r="H5" s="37"/>
      <c r="I5" s="71" t="s">
        <v>8</v>
      </c>
      <c r="J5" s="101" t="s">
        <v>76</v>
      </c>
      <c r="K5" s="101"/>
      <c r="L5" s="101"/>
      <c r="M5" s="101"/>
      <c r="N5" s="101"/>
    </row>
    <row r="6" spans="1:127">
      <c r="A6" s="40" t="s">
        <v>10</v>
      </c>
      <c r="B6" s="37" t="s">
        <v>14</v>
      </c>
      <c r="C6" s="37"/>
      <c r="D6" s="37"/>
      <c r="E6" s="37"/>
      <c r="F6" s="37"/>
      <c r="I6" s="57" t="s">
        <v>10</v>
      </c>
      <c r="J6" s="30" t="s">
        <v>11</v>
      </c>
      <c r="K6" s="22"/>
      <c r="L6" s="22"/>
      <c r="M6" s="22"/>
      <c r="N6" s="22"/>
    </row>
    <row r="7" spans="1:127">
      <c r="A7" s="40" t="s">
        <v>12</v>
      </c>
      <c r="B7" s="41" t="s">
        <v>59</v>
      </c>
      <c r="C7" s="37"/>
      <c r="D7" s="37"/>
      <c r="E7" s="37"/>
      <c r="F7" s="37"/>
      <c r="I7" s="57" t="s">
        <v>12</v>
      </c>
      <c r="J7" s="22" t="s">
        <v>20</v>
      </c>
      <c r="K7" s="22"/>
      <c r="L7" s="22"/>
      <c r="M7" s="22"/>
      <c r="N7" s="22"/>
    </row>
    <row r="8" spans="1:127">
      <c r="A8" s="40" t="s">
        <v>13</v>
      </c>
      <c r="B8" s="88">
        <v>0.2</v>
      </c>
      <c r="C8" s="37"/>
      <c r="D8" s="37"/>
      <c r="E8" s="37"/>
      <c r="F8" s="37"/>
      <c r="I8" s="57" t="s">
        <v>2</v>
      </c>
      <c r="J8" s="58">
        <v>80</v>
      </c>
      <c r="K8" s="22"/>
      <c r="L8" s="22"/>
      <c r="M8" s="22"/>
      <c r="N8" s="22"/>
    </row>
    <row r="9" spans="1:127">
      <c r="A9" s="40"/>
      <c r="B9" s="41"/>
      <c r="C9" s="37"/>
      <c r="D9" s="37"/>
      <c r="E9" s="37"/>
      <c r="F9" s="37"/>
      <c r="I9" s="57"/>
      <c r="J9" s="30"/>
      <c r="K9" s="43"/>
      <c r="L9" s="43"/>
      <c r="M9" s="43"/>
      <c r="N9" s="43"/>
    </row>
    <row r="10" spans="1:127">
      <c r="I10" s="56"/>
      <c r="J10" s="43"/>
      <c r="K10" s="43"/>
      <c r="L10" s="22"/>
      <c r="M10" s="43"/>
    </row>
    <row r="11" spans="1:127" ht="24.75" customHeight="1">
      <c r="A11" s="16"/>
      <c r="B11" s="32" t="s">
        <v>61</v>
      </c>
      <c r="C11" s="32" t="s">
        <v>31</v>
      </c>
      <c r="D11" s="32" t="s">
        <v>1</v>
      </c>
      <c r="E11" s="32"/>
      <c r="F11" s="32"/>
      <c r="G11" s="32"/>
      <c r="I11" s="16"/>
      <c r="J11" s="32" t="s">
        <v>62</v>
      </c>
      <c r="K11" s="32" t="s">
        <v>1</v>
      </c>
      <c r="L11" s="32"/>
      <c r="M11" s="32"/>
      <c r="N11" s="70"/>
      <c r="P11" s="55"/>
    </row>
    <row r="12" spans="1:127" ht="13.5" customHeight="1">
      <c r="A12" s="42" t="s">
        <v>60</v>
      </c>
      <c r="B12" s="52"/>
      <c r="C12" s="50"/>
      <c r="D12" s="51"/>
      <c r="E12" s="48"/>
      <c r="F12" s="60"/>
      <c r="G12" s="53"/>
      <c r="I12" s="84" t="s">
        <v>49</v>
      </c>
      <c r="J12" s="72"/>
      <c r="K12" s="72"/>
      <c r="L12" s="73"/>
      <c r="M12" s="44"/>
      <c r="N12" s="69"/>
    </row>
    <row r="13" spans="1:127">
      <c r="A13" s="54" t="s">
        <v>50</v>
      </c>
      <c r="B13" s="44"/>
      <c r="C13" s="44"/>
      <c r="D13" s="44"/>
      <c r="E13" s="44"/>
      <c r="F13" s="44"/>
      <c r="G13" s="44"/>
      <c r="I13" s="85" t="s">
        <v>52</v>
      </c>
      <c r="J13" s="69"/>
      <c r="K13" s="69"/>
      <c r="L13" s="69"/>
      <c r="M13" s="69"/>
      <c r="N13" s="69"/>
    </row>
    <row r="14" spans="1:127" ht="12.75" customHeight="1">
      <c r="A14" s="87" t="s">
        <v>51</v>
      </c>
      <c r="B14" s="83" t="e">
        <f>(B12/B13)</f>
        <v>#DIV/0!</v>
      </c>
      <c r="C14" s="82"/>
      <c r="D14" s="83" t="e">
        <f>(D12/D13)</f>
        <v>#DIV/0!</v>
      </c>
      <c r="E14" s="82"/>
      <c r="F14" s="82"/>
      <c r="G14" s="82"/>
      <c r="I14" s="85" t="s">
        <v>48</v>
      </c>
      <c r="J14" s="86"/>
      <c r="K14" s="86"/>
      <c r="L14" s="69"/>
      <c r="M14" s="69"/>
      <c r="N14" s="69"/>
    </row>
    <row r="15" spans="1:127" ht="12.75" customHeight="1">
      <c r="B15" s="81"/>
      <c r="D15" s="81"/>
      <c r="I15" s="74" t="s">
        <v>53</v>
      </c>
      <c r="J15" s="83" t="e">
        <f>(J12/(J12+J13))*100</f>
        <v>#DIV/0!</v>
      </c>
      <c r="K15" s="83" t="e">
        <f>(K12/(K12+K13))*100</f>
        <v>#DIV/0!</v>
      </c>
      <c r="L15" s="82"/>
      <c r="M15" s="82"/>
      <c r="N15" s="82"/>
    </row>
    <row r="16" spans="1:127" ht="12.75" customHeight="1">
      <c r="I16" s="43"/>
      <c r="J16" s="30"/>
      <c r="K16" s="30"/>
      <c r="L16" s="30"/>
      <c r="M16" s="30"/>
    </row>
    <row r="17" spans="9:13" ht="12.75" customHeight="1">
      <c r="I17" s="56"/>
      <c r="J17" s="49"/>
      <c r="K17" s="49"/>
      <c r="L17" s="43"/>
      <c r="M17" s="43"/>
    </row>
  </sheetData>
  <customSheetViews>
    <customSheetView guid="{2BE259B6-C8DA-44AD-A8D7-D3E8944B6FB9}" showRuler="0">
      <selection activeCell="D13" activeCellId="1" sqref="H13 D13"/>
      <pageMargins left="0.75" right="0.75" top="1" bottom="1" header="0.5" footer="0.5"/>
      <pageSetup scale="68" orientation="landscape" r:id="rId1"/>
      <headerFooter alignWithMargins="0"/>
    </customSheetView>
  </customSheetViews>
  <mergeCells count="3">
    <mergeCell ref="I3:M3"/>
    <mergeCell ref="J5:N5"/>
    <mergeCell ref="B5:F5"/>
  </mergeCells>
  <phoneticPr fontId="16" type="noConversion"/>
  <pageMargins left="0.75" right="0.75" top="1" bottom="1" header="0.5" footer="0.5"/>
  <pageSetup scale="68"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 Sheet</vt:lpstr>
      <vt:lpstr>SV &amp; Delivery</vt:lpstr>
      <vt:lpstr>EV</vt:lpstr>
      <vt:lpstr>Defects</vt:lpstr>
      <vt:lpstr>Defects!Print_Area</vt:lpstr>
      <vt:lpstr>'SV &amp; Delivery'!Print_Area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Raj</dc:creator>
  <cp:lastModifiedBy>Rahul</cp:lastModifiedBy>
  <cp:lastPrinted>2010-01-29T11:38:31Z</cp:lastPrinted>
  <dcterms:created xsi:type="dcterms:W3CDTF">2007-08-30T10:16:07Z</dcterms:created>
  <dcterms:modified xsi:type="dcterms:W3CDTF">2013-04-18T09:48:21Z</dcterms:modified>
</cp:coreProperties>
</file>